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6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PRIHODA'!$A$1:$H$40</definedName>
  </definedNames>
  <calcPr fullCalcOnLoad="1"/>
</workbook>
</file>

<file path=xl/sharedStrings.xml><?xml version="1.0" encoding="utf-8"?>
<sst xmlns="http://schemas.openxmlformats.org/spreadsheetml/2006/main" count="95" uniqueCount="64">
  <si>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</si>
  <si>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</si>
  <si>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</si>
  <si>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</si>
  <si>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</si>
  <si>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</si>
  <si>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</si>
  <si>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</si>
  <si>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</si>
  <si>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</si>
  <si>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</si>
  <si>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</si>
  <si>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</si>
  <si>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</si>
  <si>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</si>
  <si>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</si>
  <si>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</si>
  <si>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</si>
  <si>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</si>
  <si>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</si>
  <si>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</si>
  <si>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</si>
  <si>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</si>
  <si>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</si>
  <si>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</si>
  <si>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</si>
  <si>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</si>
  <si>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</si>
  <si>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</si>
  <si>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</si>
  <si>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</si>
  <si>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</si>
  <si>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</si>
  <si>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</si>
  <si>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</si>
  <si>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</si>
  <si>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</si>
  <si>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</si>
  <si>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</si>
  <si>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</si>
  <si>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</si>
  <si>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</si>
  <si>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</si>
  <si>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</si>
  <si>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</si>
  <si>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</si>
  <si>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</si>
  <si>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</si>
  <si>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>Dječji vrtić CVRČAK Posedarje</t>
  </si>
  <si>
    <t>Vrtićki program</t>
  </si>
  <si>
    <t>Ukupno prihodi i primici za 2022.</t>
  </si>
  <si>
    <t>2022.</t>
  </si>
  <si>
    <t>2023.</t>
  </si>
  <si>
    <t>Ukupno prihodi i primici za 2023.</t>
  </si>
  <si>
    <t>PROJEKCIJA PLANA ZA 2023.</t>
  </si>
  <si>
    <t>Preneseni višak</t>
  </si>
  <si>
    <t>PRIJEDLOG FINANCIJSKOG PLANA Dječji vrtić CVRČAK Posedarje ZA 2022. I                                                                                                                                                PROJEKCIJA PLANA ZA  2023. I 2024. GODINU</t>
  </si>
  <si>
    <t>Prijedlog plana za 2022.</t>
  </si>
  <si>
    <t>Projekcija plana za 2023.</t>
  </si>
  <si>
    <t>Projekcija plana za 2024.</t>
  </si>
  <si>
    <t>2024.</t>
  </si>
  <si>
    <t>Ukupno prihodi i primici za 2024.</t>
  </si>
  <si>
    <t>PRIJEDLOG PLANA ZA 2022.</t>
  </si>
  <si>
    <t>PROJEKCIJA PLANA ZA 2024.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</si>
</sst>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6" xfId="0" applyFont="1" applyBorder="1" applyAlignment="1" quotePrefix="1">
      <alignment horizontal="left" vertical="center" wrapText="1"/>
    </xf>
    <xf numFmtId="0" fontId="27" fillId="0" borderId="36" xfId="0" applyFont="1" applyBorder="1" applyAlignment="1" quotePrefix="1">
      <alignment horizontal="center" vertical="center" wrapText="1"/>
    </xf>
    <xf numFmtId="0" fontId="24" fillId="0" borderId="3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7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left" wrapText="1"/>
    </xf>
    <xf numFmtId="0" fontId="22" fillId="0" borderId="38" xfId="0" applyFont="1" applyBorder="1" applyAlignment="1">
      <alignment horizontal="right" vertical="center" wrapText="1"/>
    </xf>
    <xf numFmtId="3" fontId="21" fillId="0" borderId="39" xfId="0" applyNumberFormat="1" applyFont="1" applyBorder="1" applyAlignment="1">
      <alignment horizontal="right" vertical="center" wrapText="1"/>
    </xf>
    <xf numFmtId="3" fontId="21" fillId="0" borderId="40" xfId="0" applyNumberFormat="1" applyFont="1" applyBorder="1" applyAlignment="1">
      <alignment horizontal="right"/>
    </xf>
    <xf numFmtId="3" fontId="21" fillId="0" borderId="41" xfId="0" applyNumberFormat="1" applyFont="1" applyBorder="1" applyAlignment="1">
      <alignment horizontal="right"/>
    </xf>
    <xf numFmtId="3" fontId="21" fillId="0" borderId="42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36" xfId="0" applyFont="1" applyBorder="1" applyAlignment="1" quotePrefix="1">
      <alignment horizontal="right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3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center" wrapText="1"/>
    </xf>
    <xf numFmtId="0" fontId="31" fillId="0" borderId="36" xfId="0" applyNumberFormat="1" applyFont="1" applyFill="1" applyBorder="1" applyAlignment="1" applyProtection="1" quotePrefix="1">
      <alignment horizontal="left"/>
      <protection/>
    </xf>
    <xf numFmtId="0" fontId="24" fillId="0" borderId="27" xfId="0" applyFont="1" applyBorder="1" applyAlignment="1">
      <alignment horizontal="center" vertical="center" wrapText="1"/>
    </xf>
    <xf numFmtId="0" fontId="21" fillId="0" borderId="36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center" vertical="center" wrapText="1"/>
    </xf>
    <xf numFmtId="3" fontId="31" fillId="0" borderId="44" xfId="0" applyNumberFormat="1" applyFont="1" applyBorder="1" applyAlignment="1">
      <alignment horizontal="right"/>
    </xf>
    <xf numFmtId="0" fontId="33" fillId="0" borderId="43" xfId="0" applyFont="1" applyBorder="1" applyAlignment="1">
      <alignment horizontal="left"/>
    </xf>
    <xf numFmtId="3" fontId="31" fillId="0" borderId="44" xfId="0" applyNumberFormat="1" applyFont="1" applyFill="1" applyBorder="1" applyAlignment="1" applyProtection="1">
      <alignment horizontal="righ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3" fontId="31" fillId="0" borderId="43" xfId="0" applyNumberFormat="1" applyFont="1" applyBorder="1" applyAlignment="1">
      <alignment horizontal="right"/>
    </xf>
    <xf numFmtId="0" fontId="32" fillId="0" borderId="0" xfId="0" applyNumberFormat="1" applyFont="1" applyFill="1" applyBorder="1" applyAlignment="1" applyProtection="1">
      <alignment/>
      <protection/>
    </xf>
    <xf numFmtId="0" fontId="31" fillId="0" borderId="36" xfId="0" applyFont="1" applyBorder="1" applyAlignment="1" quotePrefix="1">
      <alignment horizontal="left"/>
    </xf>
    <xf numFmtId="0" fontId="31" fillId="0" borderId="36" xfId="0" applyNumberFormat="1" applyFont="1" applyFill="1" applyBorder="1" applyAlignment="1" applyProtection="1">
      <alignment wrapText="1"/>
      <protection/>
    </xf>
    <xf numFmtId="0" fontId="35" fillId="0" borderId="36" xfId="0" applyNumberFormat="1" applyFont="1" applyFill="1" applyBorder="1" applyAlignment="1" applyProtection="1">
      <alignment horizontal="center" wrapText="1"/>
      <protection/>
    </xf>
    <xf numFmtId="0" fontId="32" fillId="0" borderId="4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6" fillId="35" borderId="36" xfId="0" applyNumberFormat="1" applyFont="1" applyFill="1" applyBorder="1" applyAlignment="1" applyProtection="1">
      <alignment horizontal="center" vertical="center" wrapText="1"/>
      <protection/>
    </xf>
    <xf numFmtId="3" fontId="36" fillId="35" borderId="44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3" fontId="38" fillId="35" borderId="0" xfId="0" applyNumberFormat="1" applyFont="1" applyFill="1" applyBorder="1" applyAlignment="1" applyProtection="1">
      <alignment/>
      <protection/>
    </xf>
    <xf numFmtId="0" fontId="39" fillId="35" borderId="0" xfId="0" applyNumberFormat="1" applyFont="1" applyFill="1" applyBorder="1" applyAlignment="1" applyProtection="1">
      <alignment horizontal="center"/>
      <protection/>
    </xf>
    <xf numFmtId="0" fontId="38" fillId="35" borderId="0" xfId="0" applyNumberFormat="1" applyFont="1" applyFill="1" applyBorder="1" applyAlignment="1" applyProtection="1">
      <alignment wrapText="1"/>
      <protection/>
    </xf>
    <xf numFmtId="0" fontId="24" fillId="0" borderId="44" xfId="0" applyNumberFormat="1" applyFont="1" applyFill="1" applyBorder="1" applyAlignment="1" applyProtection="1">
      <alignment horizontal="center" wrapText="1"/>
      <protection/>
    </xf>
    <xf numFmtId="3" fontId="21" fillId="0" borderId="20" xfId="0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right" vertical="center" wrapText="1"/>
    </xf>
    <xf numFmtId="3" fontId="24" fillId="35" borderId="44" xfId="0" applyNumberFormat="1" applyFont="1" applyFill="1" applyBorder="1" applyAlignment="1" applyProtection="1">
      <alignment horizontal="center" vertical="center" wrapText="1"/>
      <protection/>
    </xf>
    <xf numFmtId="3" fontId="31" fillId="0" borderId="44" xfId="0" applyNumberFormat="1" applyFont="1" applyFill="1" applyBorder="1" applyAlignment="1" applyProtection="1">
      <alignment wrapText="1"/>
      <protection/>
    </xf>
    <xf numFmtId="3" fontId="31" fillId="0" borderId="44" xfId="0" applyNumberFormat="1" applyFont="1" applyBorder="1" applyAlignment="1">
      <alignment/>
    </xf>
    <xf numFmtId="3" fontId="31" fillId="0" borderId="44" xfId="0" applyNumberFormat="1" applyFont="1" applyFill="1" applyBorder="1" applyAlignment="1" applyProtection="1">
      <alignment wrapText="1"/>
      <protection/>
    </xf>
    <xf numFmtId="0" fontId="40" fillId="0" borderId="23" xfId="0" applyFont="1" applyBorder="1" applyAlignment="1">
      <alignment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3" fillId="0" borderId="43" xfId="0" applyNumberFormat="1" applyFont="1" applyFill="1" applyBorder="1" applyAlignment="1" applyProtection="1" quotePrefix="1">
      <alignment horizontal="left" wrapText="1"/>
      <protection/>
    </xf>
    <xf numFmtId="0" fontId="34" fillId="0" borderId="36" xfId="0" applyNumberFormat="1" applyFont="1" applyFill="1" applyBorder="1" applyAlignment="1" applyProtection="1">
      <alignment wrapText="1"/>
      <protection/>
    </xf>
    <xf numFmtId="0" fontId="33" fillId="0" borderId="43" xfId="0" applyNumberFormat="1" applyFont="1" applyFill="1" applyBorder="1" applyAlignment="1" applyProtection="1">
      <alignment horizontal="left" wrapText="1"/>
      <protection/>
    </xf>
    <xf numFmtId="0" fontId="31" fillId="0" borderId="43" xfId="0" applyNumberFormat="1" applyFont="1" applyFill="1" applyBorder="1" applyAlignment="1" applyProtection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0" fontId="23" fillId="0" borderId="3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3" fillId="0" borderId="43" xfId="0" applyFont="1" applyBorder="1" applyAlignment="1" quotePrefix="1">
      <alignment horizontal="left"/>
    </xf>
    <xf numFmtId="0" fontId="21" fillId="0" borderId="36" xfId="0" applyNumberFormat="1" applyFont="1" applyFill="1" applyBorder="1" applyAlignment="1" applyProtection="1">
      <alignment wrapText="1"/>
      <protection/>
    </xf>
    <xf numFmtId="3" fontId="22" fillId="0" borderId="42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3" fillId="0" borderId="42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 applyProtection="1" quotePrefix="1">
      <alignment horizontal="left" wrapText="1"/>
      <protection/>
    </xf>
    <xf numFmtId="0" fontId="32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3">
      <selection activeCell="F6" sqref="F6:H6"/>
    </sheetView>
  </sheetViews>
  <sheetFormatPr defaultColWidth="11.421875" defaultRowHeight="12.75"/>
  <cols>
    <col min="1" max="2" width="4.28125" style="78" customWidth="1"/>
    <col min="3" max="3" width="5.57421875" style="78" customWidth="1"/>
    <col min="4" max="4" width="5.28125" style="100" customWidth="1"/>
    <col min="5" max="5" width="44.7109375" style="78" customWidth="1"/>
    <col min="6" max="6" width="15.140625" style="78" bestFit="1" customWidth="1"/>
    <col min="7" max="7" width="17.28125" style="78" customWidth="1"/>
    <col min="8" max="8" width="16.7109375" style="78" customWidth="1"/>
    <col min="9" max="16384" width="11.421875" style="78" customWidth="1"/>
  </cols>
  <sheetData>
    <row r="1" spans="1:8" ht="48" customHeight="1">
      <c r="A1" s="135" t="s">
        <v>56</v>
      </c>
      <c r="B1" s="124"/>
      <c r="C1" s="124"/>
      <c r="D1" s="124"/>
      <c r="E1" s="124"/>
      <c r="F1" s="124"/>
      <c r="G1" s="124"/>
      <c r="H1" s="124"/>
    </row>
    <row r="2" spans="1:8" s="79" customFormat="1" ht="26.25" customHeight="1">
      <c r="A2" s="124" t="s">
        <v>40</v>
      </c>
      <c r="B2" s="124"/>
      <c r="C2" s="124"/>
      <c r="D2" s="124"/>
      <c r="E2" s="124"/>
      <c r="F2" s="124"/>
      <c r="G2" s="136"/>
      <c r="H2" s="136"/>
    </row>
    <row r="3" spans="1:8" ht="25.5" customHeight="1">
      <c r="A3" s="124"/>
      <c r="B3" s="124"/>
      <c r="C3" s="124"/>
      <c r="D3" s="124"/>
      <c r="E3" s="124"/>
      <c r="F3" s="124"/>
      <c r="G3" s="124"/>
      <c r="H3" s="126"/>
    </row>
    <row r="4" spans="1:5" ht="9" customHeight="1">
      <c r="A4" s="80"/>
      <c r="B4" s="81"/>
      <c r="C4" s="81"/>
      <c r="D4" s="81"/>
      <c r="E4" s="81"/>
    </row>
    <row r="5" spans="1:9" ht="27.75" customHeight="1">
      <c r="A5" s="82"/>
      <c r="B5" s="83"/>
      <c r="C5" s="83"/>
      <c r="D5" s="84"/>
      <c r="E5" s="85"/>
      <c r="F5" s="116" t="s">
        <v>57</v>
      </c>
      <c r="G5" s="116" t="s">
        <v>58</v>
      </c>
      <c r="H5" s="116" t="s">
        <v>59</v>
      </c>
      <c r="I5" s="86"/>
    </row>
    <row r="6" spans="1:9" ht="27.75" customHeight="1">
      <c r="A6" s="129" t="s">
        <v>42</v>
      </c>
      <c r="B6" s="128"/>
      <c r="C6" s="128"/>
      <c r="D6" s="128"/>
      <c r="E6" s="134"/>
      <c r="F6" s="120">
        <f>F7+F15</f>
        <v>2237300</v>
      </c>
      <c r="G6" s="120">
        <f>G7+G15</f>
        <v>2237300</v>
      </c>
      <c r="H6" s="120">
        <f>H7+H15</f>
        <v>2237300</v>
      </c>
      <c r="I6" s="88"/>
    </row>
    <row r="7" spans="1:8" ht="22.5" customHeight="1">
      <c r="A7" s="129" t="s">
        <v>0</v>
      </c>
      <c r="B7" s="128"/>
      <c r="C7" s="128"/>
      <c r="D7" s="128"/>
      <c r="E7" s="134"/>
      <c r="F7" s="121">
        <f>F9-F15</f>
        <v>2230300</v>
      </c>
      <c r="G7" s="121">
        <f>G9-G15</f>
        <v>2230300</v>
      </c>
      <c r="H7" s="121">
        <f>H9-H15</f>
        <v>2230300</v>
      </c>
    </row>
    <row r="8" spans="1:8" ht="22.5" customHeight="1">
      <c r="A8" s="137" t="s">
        <v>46</v>
      </c>
      <c r="B8" s="134"/>
      <c r="C8" s="134"/>
      <c r="D8" s="134"/>
      <c r="E8" s="134"/>
      <c r="F8" s="121"/>
      <c r="G8" s="121"/>
      <c r="H8" s="121"/>
    </row>
    <row r="9" spans="1:8" ht="22.5" customHeight="1">
      <c r="A9" s="90" t="s">
        <v>43</v>
      </c>
      <c r="B9" s="87"/>
      <c r="C9" s="87"/>
      <c r="D9" s="87"/>
      <c r="E9" s="87"/>
      <c r="F9" s="121">
        <v>2237300</v>
      </c>
      <c r="G9" s="121">
        <v>2237300</v>
      </c>
      <c r="H9" s="121">
        <v>2237300</v>
      </c>
    </row>
    <row r="10" spans="1:8" ht="22.5" customHeight="1">
      <c r="A10" s="127" t="s">
        <v>1</v>
      </c>
      <c r="B10" s="128"/>
      <c r="C10" s="128"/>
      <c r="D10" s="128"/>
      <c r="E10" s="138"/>
      <c r="F10" s="122"/>
      <c r="G10" s="122"/>
      <c r="H10" s="122"/>
    </row>
    <row r="11" spans="1:8" ht="22.5" customHeight="1">
      <c r="A11" s="137" t="s">
        <v>2</v>
      </c>
      <c r="B11" s="134"/>
      <c r="C11" s="134"/>
      <c r="D11" s="134"/>
      <c r="E11" s="134"/>
      <c r="F11" s="91"/>
      <c r="G11" s="91"/>
      <c r="H11" s="91"/>
    </row>
    <row r="12" spans="1:8" ht="22.5" customHeight="1">
      <c r="A12" s="127" t="s">
        <v>3</v>
      </c>
      <c r="B12" s="128"/>
      <c r="C12" s="128"/>
      <c r="D12" s="128"/>
      <c r="E12" s="128"/>
      <c r="F12" s="91">
        <f>F6-F9</f>
        <v>0</v>
      </c>
      <c r="G12" s="91">
        <f>+G6-G9</f>
        <v>0</v>
      </c>
      <c r="H12" s="91">
        <f>+H6-H9</f>
        <v>0</v>
      </c>
    </row>
    <row r="13" spans="1:8" ht="25.5" customHeight="1">
      <c r="A13" s="124"/>
      <c r="B13" s="125"/>
      <c r="C13" s="125"/>
      <c r="D13" s="125"/>
      <c r="E13" s="125"/>
      <c r="F13" s="126"/>
      <c r="G13" s="126"/>
      <c r="H13" s="126"/>
    </row>
    <row r="14" spans="1:8" ht="27.75" customHeight="1">
      <c r="A14" s="82"/>
      <c r="B14" s="83"/>
      <c r="C14" s="83"/>
      <c r="D14" s="84"/>
      <c r="E14" s="85"/>
      <c r="F14" s="116" t="s">
        <v>57</v>
      </c>
      <c r="G14" s="116" t="s">
        <v>58</v>
      </c>
      <c r="H14" s="116" t="s">
        <v>59</v>
      </c>
    </row>
    <row r="15" spans="1:8" ht="22.5" customHeight="1">
      <c r="A15" s="130" t="s">
        <v>4</v>
      </c>
      <c r="B15" s="131"/>
      <c r="C15" s="131"/>
      <c r="D15" s="131"/>
      <c r="E15" s="132"/>
      <c r="F15" s="93">
        <v>7000</v>
      </c>
      <c r="G15" s="93">
        <v>7000</v>
      </c>
      <c r="H15" s="91">
        <v>7000</v>
      </c>
    </row>
    <row r="16" spans="1:8" s="94" customFormat="1" ht="25.5" customHeight="1">
      <c r="A16" s="133"/>
      <c r="B16" s="125"/>
      <c r="C16" s="125"/>
      <c r="D16" s="125"/>
      <c r="E16" s="125"/>
      <c r="F16" s="126"/>
      <c r="G16" s="126"/>
      <c r="H16" s="126"/>
    </row>
    <row r="17" spans="1:8" s="94" customFormat="1" ht="27.75" customHeight="1">
      <c r="A17" s="82"/>
      <c r="B17" s="83"/>
      <c r="C17" s="83"/>
      <c r="D17" s="84"/>
      <c r="E17" s="85"/>
      <c r="F17" s="116" t="s">
        <v>57</v>
      </c>
      <c r="G17" s="116" t="s">
        <v>58</v>
      </c>
      <c r="H17" s="116" t="s">
        <v>59</v>
      </c>
    </row>
    <row r="18" spans="1:8" s="94" customFormat="1" ht="22.5" customHeight="1">
      <c r="A18" s="129" t="s">
        <v>5</v>
      </c>
      <c r="B18" s="128"/>
      <c r="C18" s="128"/>
      <c r="D18" s="128"/>
      <c r="E18" s="128"/>
      <c r="F18" s="89"/>
      <c r="G18" s="89"/>
      <c r="H18" s="89"/>
    </row>
    <row r="19" spans="1:8" s="94" customFormat="1" ht="22.5" customHeight="1">
      <c r="A19" s="129" t="s">
        <v>6</v>
      </c>
      <c r="B19" s="128"/>
      <c r="C19" s="128"/>
      <c r="D19" s="128"/>
      <c r="E19" s="128"/>
      <c r="F19" s="89"/>
      <c r="G19" s="89"/>
      <c r="H19" s="89"/>
    </row>
    <row r="20" spans="1:8" s="94" customFormat="1" ht="22.5" customHeight="1">
      <c r="A20" s="127" t="s">
        <v>7</v>
      </c>
      <c r="B20" s="128"/>
      <c r="C20" s="128"/>
      <c r="D20" s="128"/>
      <c r="E20" s="128"/>
      <c r="F20" s="89"/>
      <c r="G20" s="89"/>
      <c r="H20" s="89"/>
    </row>
    <row r="21" spans="1:8" s="94" customFormat="1" ht="15" customHeight="1">
      <c r="A21" s="95"/>
      <c r="B21" s="96"/>
      <c r="C21" s="92"/>
      <c r="D21" s="97"/>
      <c r="E21" s="96"/>
      <c r="F21" s="98"/>
      <c r="G21" s="98"/>
      <c r="H21" s="98"/>
    </row>
    <row r="22" spans="1:8" s="94" customFormat="1" ht="22.5" customHeight="1">
      <c r="A22" s="127" t="s">
        <v>8</v>
      </c>
      <c r="B22" s="128"/>
      <c r="C22" s="128"/>
      <c r="D22" s="128"/>
      <c r="E22" s="128"/>
      <c r="F22" s="89">
        <f>SUM(F12,F15,F20)</f>
        <v>7000</v>
      </c>
      <c r="G22" s="89">
        <f>SUM(G12,G15,G20)</f>
        <v>7000</v>
      </c>
      <c r="H22" s="89">
        <f>SUM(H12,H15,H20)</f>
        <v>7000</v>
      </c>
    </row>
    <row r="23" spans="1:5" s="94" customFormat="1" ht="18" customHeight="1">
      <c r="A23" s="99"/>
      <c r="B23" s="81"/>
      <c r="C23" s="81"/>
      <c r="D23" s="81"/>
      <c r="E23" s="81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zoomScalePageLayoutView="0" workbookViewId="0" topLeftCell="A19">
      <selection activeCell="E32" sqref="E32"/>
    </sheetView>
  </sheetViews>
  <sheetFormatPr defaultColWidth="11.421875" defaultRowHeight="12.75"/>
  <cols>
    <col min="1" max="1" width="16.00390625" style="30" customWidth="1"/>
    <col min="2" max="2" width="17.57421875" style="75" customWidth="1"/>
    <col min="3" max="3" width="17.57421875" style="30" customWidth="1"/>
    <col min="4" max="4" width="17.57421875" style="61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35" t="s">
        <v>9</v>
      </c>
      <c r="B1" s="135"/>
      <c r="C1" s="135"/>
      <c r="D1" s="135"/>
      <c r="E1" s="135"/>
      <c r="F1" s="135"/>
      <c r="G1" s="135"/>
      <c r="H1" s="135"/>
    </row>
    <row r="2" spans="1:8" s="1" customFormat="1" ht="13.5" thickBot="1">
      <c r="A2" s="12"/>
      <c r="B2" s="13"/>
      <c r="H2" s="13" t="s">
        <v>10</v>
      </c>
    </row>
    <row r="3" spans="1:8" s="1" customFormat="1" ht="26.25" thickBot="1">
      <c r="A3" s="65" t="s">
        <v>11</v>
      </c>
      <c r="B3" s="142" t="s">
        <v>51</v>
      </c>
      <c r="C3" s="143"/>
      <c r="D3" s="143"/>
      <c r="E3" s="143"/>
      <c r="F3" s="143"/>
      <c r="G3" s="143"/>
      <c r="H3" s="144"/>
    </row>
    <row r="4" spans="1:8" s="1" customFormat="1" ht="90" thickBot="1">
      <c r="A4" s="66" t="s">
        <v>12</v>
      </c>
      <c r="B4" s="69" t="s">
        <v>13</v>
      </c>
      <c r="C4" s="14" t="s">
        <v>55</v>
      </c>
      <c r="D4" s="14" t="s">
        <v>14</v>
      </c>
      <c r="E4" s="14" t="s">
        <v>15</v>
      </c>
      <c r="F4" s="14" t="s">
        <v>16</v>
      </c>
      <c r="G4" s="14" t="s">
        <v>47</v>
      </c>
      <c r="H4" s="15" t="s">
        <v>18</v>
      </c>
    </row>
    <row r="5" spans="1:8" s="1" customFormat="1" ht="12.75">
      <c r="A5" s="2">
        <v>63</v>
      </c>
      <c r="B5" s="70"/>
      <c r="C5" s="3"/>
      <c r="D5" s="4"/>
      <c r="E5" s="117">
        <v>10000</v>
      </c>
      <c r="F5" s="5"/>
      <c r="G5" s="6"/>
      <c r="H5" s="7"/>
    </row>
    <row r="6" spans="1:8" s="1" customFormat="1" ht="12.75">
      <c r="A6" s="16">
        <v>65</v>
      </c>
      <c r="B6" s="71"/>
      <c r="C6" s="17"/>
      <c r="D6" s="17">
        <v>570000</v>
      </c>
      <c r="E6" s="17"/>
      <c r="F6" s="17"/>
      <c r="G6" s="18"/>
      <c r="H6" s="19"/>
    </row>
    <row r="7" spans="1:8" s="1" customFormat="1" ht="12.75">
      <c r="A7" s="16">
        <v>67</v>
      </c>
      <c r="B7" s="71">
        <v>1650300</v>
      </c>
      <c r="C7" s="17"/>
      <c r="D7" s="17"/>
      <c r="E7" s="17"/>
      <c r="F7" s="17"/>
      <c r="G7" s="18"/>
      <c r="H7" s="19"/>
    </row>
    <row r="8" spans="1:8" s="1" customFormat="1" ht="12.75">
      <c r="A8" s="16">
        <v>92</v>
      </c>
      <c r="B8" s="71"/>
      <c r="C8" s="17">
        <v>7000</v>
      </c>
      <c r="D8" s="17"/>
      <c r="E8" s="17"/>
      <c r="F8" s="17"/>
      <c r="G8" s="18"/>
      <c r="H8" s="19"/>
    </row>
    <row r="9" spans="1:8" s="1" customFormat="1" ht="12.75">
      <c r="A9" s="20"/>
      <c r="B9" s="71"/>
      <c r="C9" s="17"/>
      <c r="D9" s="17"/>
      <c r="E9" s="17"/>
      <c r="F9" s="17"/>
      <c r="G9" s="18"/>
      <c r="H9" s="19"/>
    </row>
    <row r="10" spans="1:8" s="1" customFormat="1" ht="12.75">
      <c r="A10" s="20"/>
      <c r="B10" s="71"/>
      <c r="C10" s="17"/>
      <c r="D10" s="17"/>
      <c r="E10" s="17"/>
      <c r="F10" s="17"/>
      <c r="G10" s="18"/>
      <c r="H10" s="19"/>
    </row>
    <row r="11" spans="1:8" s="1" customFormat="1" ht="12.75">
      <c r="A11" s="20"/>
      <c r="B11" s="71"/>
      <c r="C11" s="17"/>
      <c r="D11" s="17"/>
      <c r="E11" s="17"/>
      <c r="F11" s="17"/>
      <c r="G11" s="18"/>
      <c r="H11" s="19"/>
    </row>
    <row r="12" spans="1:8" s="1" customFormat="1" ht="13.5" thickBot="1">
      <c r="A12" s="21"/>
      <c r="B12" s="72"/>
      <c r="C12" s="22"/>
      <c r="D12" s="22"/>
      <c r="E12" s="22"/>
      <c r="F12" s="22"/>
      <c r="G12" s="23"/>
      <c r="H12" s="24"/>
    </row>
    <row r="13" spans="1:8" s="1" customFormat="1" ht="30" customHeight="1" thickBot="1">
      <c r="A13" s="25" t="s">
        <v>19</v>
      </c>
      <c r="B13" s="73">
        <f>SUM(B5:B12)</f>
        <v>1650300</v>
      </c>
      <c r="C13" s="26">
        <f>+C8</f>
        <v>7000</v>
      </c>
      <c r="D13" s="27">
        <f>SUM(D5:D12)</f>
        <v>570000</v>
      </c>
      <c r="E13" s="26">
        <f>SUM(E5:E12)</f>
        <v>10000</v>
      </c>
      <c r="F13" s="27">
        <f>+F6</f>
        <v>0</v>
      </c>
      <c r="G13" s="26">
        <v>0</v>
      </c>
      <c r="H13" s="28">
        <v>0</v>
      </c>
    </row>
    <row r="14" spans="1:8" s="1" customFormat="1" ht="28.5" customHeight="1" thickBot="1">
      <c r="A14" s="25" t="s">
        <v>50</v>
      </c>
      <c r="B14" s="139">
        <f>B13+C13+D13+E13+F13+G13+H13</f>
        <v>2237300</v>
      </c>
      <c r="C14" s="140"/>
      <c r="D14" s="140"/>
      <c r="E14" s="140"/>
      <c r="F14" s="140"/>
      <c r="G14" s="140"/>
      <c r="H14" s="141"/>
    </row>
    <row r="15" spans="1:8" ht="13.5" thickBot="1">
      <c r="A15" s="10"/>
      <c r="B15" s="74"/>
      <c r="C15" s="10"/>
      <c r="D15" s="11"/>
      <c r="E15" s="29"/>
      <c r="H15" s="13"/>
    </row>
    <row r="16" spans="1:8" ht="24" customHeight="1" thickBot="1">
      <c r="A16" s="67" t="s">
        <v>11</v>
      </c>
      <c r="B16" s="142" t="s">
        <v>52</v>
      </c>
      <c r="C16" s="143"/>
      <c r="D16" s="143"/>
      <c r="E16" s="143"/>
      <c r="F16" s="143"/>
      <c r="G16" s="143"/>
      <c r="H16" s="144"/>
    </row>
    <row r="17" spans="1:8" ht="90" thickBot="1">
      <c r="A17" s="68" t="s">
        <v>12</v>
      </c>
      <c r="B17" s="69" t="s">
        <v>13</v>
      </c>
      <c r="C17" s="14" t="s">
        <v>55</v>
      </c>
      <c r="D17" s="14" t="s">
        <v>14</v>
      </c>
      <c r="E17" s="14" t="s">
        <v>15</v>
      </c>
      <c r="F17" s="14" t="s">
        <v>16</v>
      </c>
      <c r="G17" s="14" t="s">
        <v>47</v>
      </c>
      <c r="H17" s="15" t="s">
        <v>18</v>
      </c>
    </row>
    <row r="18" spans="1:8" ht="12.75">
      <c r="A18" s="2">
        <v>63</v>
      </c>
      <c r="B18" s="70"/>
      <c r="C18" s="3"/>
      <c r="D18" s="4"/>
      <c r="E18" s="118">
        <v>10000</v>
      </c>
      <c r="F18" s="5"/>
      <c r="G18" s="6"/>
      <c r="H18" s="7"/>
    </row>
    <row r="19" spans="1:8" ht="12.75">
      <c r="A19" s="16">
        <v>65</v>
      </c>
      <c r="B19" s="71"/>
      <c r="C19" s="17"/>
      <c r="D19" s="17">
        <v>570000</v>
      </c>
      <c r="E19" s="17"/>
      <c r="F19" s="17"/>
      <c r="G19" s="18"/>
      <c r="H19" s="19"/>
    </row>
    <row r="20" spans="1:8" ht="12.75">
      <c r="A20" s="16">
        <v>67</v>
      </c>
      <c r="B20" s="71">
        <v>1650300</v>
      </c>
      <c r="C20" s="17"/>
      <c r="D20" s="17"/>
      <c r="E20" s="17"/>
      <c r="F20" s="17"/>
      <c r="G20" s="18"/>
      <c r="H20" s="19"/>
    </row>
    <row r="21" spans="1:8" ht="12.75">
      <c r="A21" s="16">
        <v>92</v>
      </c>
      <c r="B21" s="71"/>
      <c r="C21" s="17">
        <v>7000</v>
      </c>
      <c r="D21" s="17"/>
      <c r="E21" s="17"/>
      <c r="F21" s="17"/>
      <c r="G21" s="18"/>
      <c r="H21" s="19"/>
    </row>
    <row r="22" spans="1:8" ht="12.75">
      <c r="A22" s="20"/>
      <c r="B22" s="71"/>
      <c r="C22" s="17"/>
      <c r="D22" s="17"/>
      <c r="E22" s="17"/>
      <c r="F22" s="17"/>
      <c r="G22" s="18"/>
      <c r="H22" s="19"/>
    </row>
    <row r="23" spans="1:8" ht="12.75">
      <c r="A23" s="20"/>
      <c r="B23" s="71"/>
      <c r="C23" s="17"/>
      <c r="D23" s="17"/>
      <c r="E23" s="17"/>
      <c r="F23" s="17"/>
      <c r="G23" s="18"/>
      <c r="H23" s="19"/>
    </row>
    <row r="24" spans="1:8" ht="12.75">
      <c r="A24" s="20"/>
      <c r="B24" s="71"/>
      <c r="C24" s="17"/>
      <c r="D24" s="17"/>
      <c r="E24" s="17"/>
      <c r="F24" s="17"/>
      <c r="G24" s="18"/>
      <c r="H24" s="19"/>
    </row>
    <row r="25" spans="1:8" ht="13.5" thickBot="1">
      <c r="A25" s="21"/>
      <c r="B25" s="72"/>
      <c r="C25" s="22"/>
      <c r="D25" s="22"/>
      <c r="E25" s="22"/>
      <c r="F25" s="22"/>
      <c r="G25" s="23"/>
      <c r="H25" s="24"/>
    </row>
    <row r="26" spans="1:8" s="1" customFormat="1" ht="30" customHeight="1" thickBot="1">
      <c r="A26" s="25" t="s">
        <v>19</v>
      </c>
      <c r="B26" s="73">
        <f>SUM(B18:B25)</f>
        <v>1650300</v>
      </c>
      <c r="C26" s="26">
        <f>+C21</f>
        <v>7000</v>
      </c>
      <c r="D26" s="27">
        <f>SUM(D18:D25)</f>
        <v>570000</v>
      </c>
      <c r="E26" s="26">
        <f>SUM(E18:E25)</f>
        <v>10000</v>
      </c>
      <c r="F26" s="27">
        <f>+F19</f>
        <v>0</v>
      </c>
      <c r="G26" s="26">
        <v>0</v>
      </c>
      <c r="H26" s="28">
        <v>0</v>
      </c>
    </row>
    <row r="27" spans="1:8" s="1" customFormat="1" ht="28.5" customHeight="1" thickBot="1">
      <c r="A27" s="25" t="s">
        <v>53</v>
      </c>
      <c r="B27" s="139">
        <f>B26+C26+D26+E26+F26+G26+H26</f>
        <v>2237300</v>
      </c>
      <c r="C27" s="140"/>
      <c r="D27" s="140"/>
      <c r="E27" s="140"/>
      <c r="F27" s="140"/>
      <c r="G27" s="140"/>
      <c r="H27" s="141"/>
    </row>
    <row r="28" spans="4:5" ht="13.5" thickBot="1">
      <c r="D28" s="31"/>
      <c r="E28" s="32"/>
    </row>
    <row r="29" spans="1:8" ht="26.25" thickBot="1">
      <c r="A29" s="67" t="s">
        <v>11</v>
      </c>
      <c r="B29" s="142" t="s">
        <v>60</v>
      </c>
      <c r="C29" s="143"/>
      <c r="D29" s="143"/>
      <c r="E29" s="143"/>
      <c r="F29" s="143"/>
      <c r="G29" s="143"/>
      <c r="H29" s="144"/>
    </row>
    <row r="30" spans="1:8" ht="90" thickBot="1">
      <c r="A30" s="68" t="s">
        <v>12</v>
      </c>
      <c r="B30" s="69" t="s">
        <v>13</v>
      </c>
      <c r="C30" s="14" t="s">
        <v>55</v>
      </c>
      <c r="D30" s="14" t="s">
        <v>14</v>
      </c>
      <c r="E30" s="14" t="s">
        <v>15</v>
      </c>
      <c r="F30" s="14" t="s">
        <v>16</v>
      </c>
      <c r="G30" s="14" t="s">
        <v>47</v>
      </c>
      <c r="H30" s="15" t="s">
        <v>18</v>
      </c>
    </row>
    <row r="31" spans="1:8" ht="12.75">
      <c r="A31" s="2">
        <v>63</v>
      </c>
      <c r="B31" s="70"/>
      <c r="C31" s="3"/>
      <c r="D31" s="4"/>
      <c r="E31" s="118">
        <v>10000</v>
      </c>
      <c r="F31" s="5"/>
      <c r="G31" s="6"/>
      <c r="H31" s="7"/>
    </row>
    <row r="32" spans="1:8" ht="12.75">
      <c r="A32" s="16">
        <v>65</v>
      </c>
      <c r="B32" s="71"/>
      <c r="C32" s="17"/>
      <c r="D32" s="17">
        <v>570000</v>
      </c>
      <c r="E32" s="17"/>
      <c r="F32" s="17"/>
      <c r="G32" s="18"/>
      <c r="H32" s="19"/>
    </row>
    <row r="33" spans="1:8" ht="12.75">
      <c r="A33" s="16">
        <v>67</v>
      </c>
      <c r="B33" s="71">
        <v>1650300</v>
      </c>
      <c r="C33" s="17"/>
      <c r="D33" s="17"/>
      <c r="E33" s="17"/>
      <c r="F33" s="17"/>
      <c r="G33" s="18"/>
      <c r="H33" s="19"/>
    </row>
    <row r="34" spans="1:8" ht="12.75">
      <c r="A34" s="16">
        <v>92</v>
      </c>
      <c r="B34" s="71"/>
      <c r="C34" s="17">
        <v>7000</v>
      </c>
      <c r="D34" s="17"/>
      <c r="E34" s="17"/>
      <c r="F34" s="17"/>
      <c r="G34" s="18"/>
      <c r="H34" s="19"/>
    </row>
    <row r="35" spans="1:8" ht="12.75">
      <c r="A35" s="20"/>
      <c r="B35" s="71"/>
      <c r="C35" s="17"/>
      <c r="D35" s="17"/>
      <c r="E35" s="17"/>
      <c r="F35" s="17"/>
      <c r="G35" s="18"/>
      <c r="H35" s="19"/>
    </row>
    <row r="36" spans="1:8" ht="13.5" customHeight="1">
      <c r="A36" s="20"/>
      <c r="B36" s="71"/>
      <c r="C36" s="17"/>
      <c r="D36" s="17"/>
      <c r="E36" s="17"/>
      <c r="F36" s="17"/>
      <c r="G36" s="18"/>
      <c r="H36" s="19"/>
    </row>
    <row r="37" spans="1:8" ht="13.5" customHeight="1">
      <c r="A37" s="20"/>
      <c r="B37" s="71"/>
      <c r="C37" s="17"/>
      <c r="D37" s="17"/>
      <c r="E37" s="17"/>
      <c r="F37" s="17"/>
      <c r="G37" s="18"/>
      <c r="H37" s="19"/>
    </row>
    <row r="38" spans="1:8" ht="13.5" thickBot="1">
      <c r="A38" s="21"/>
      <c r="B38" s="72"/>
      <c r="C38" s="22"/>
      <c r="D38" s="22"/>
      <c r="E38" s="22"/>
      <c r="F38" s="22"/>
      <c r="G38" s="23"/>
      <c r="H38" s="24"/>
    </row>
    <row r="39" spans="1:8" s="1" customFormat="1" ht="30" customHeight="1" thickBot="1">
      <c r="A39" s="25" t="s">
        <v>19</v>
      </c>
      <c r="B39" s="73">
        <f>SUM(B31:B38)</f>
        <v>1650300</v>
      </c>
      <c r="C39" s="26">
        <f>+C34</f>
        <v>7000</v>
      </c>
      <c r="D39" s="27">
        <f>SUM(D31:D38)</f>
        <v>570000</v>
      </c>
      <c r="E39" s="26">
        <f>SUM(E31:E38)</f>
        <v>10000</v>
      </c>
      <c r="F39" s="27">
        <f>+F32</f>
        <v>0</v>
      </c>
      <c r="G39" s="26">
        <v>0</v>
      </c>
      <c r="H39" s="28">
        <v>0</v>
      </c>
    </row>
    <row r="40" spans="1:8" s="1" customFormat="1" ht="28.5" customHeight="1" thickBot="1">
      <c r="A40" s="25" t="s">
        <v>61</v>
      </c>
      <c r="B40" s="139">
        <f>B39+C39+D39+E39+F39+G39+H39</f>
        <v>2237300</v>
      </c>
      <c r="C40" s="140"/>
      <c r="D40" s="140"/>
      <c r="E40" s="140"/>
      <c r="F40" s="140"/>
      <c r="G40" s="140"/>
      <c r="H40" s="141"/>
    </row>
    <row r="41" spans="3:5" ht="13.5" customHeight="1">
      <c r="C41" s="33"/>
      <c r="D41" s="31"/>
      <c r="E41" s="34"/>
    </row>
    <row r="42" spans="3:5" ht="13.5" customHeight="1">
      <c r="C42" s="33"/>
      <c r="D42" s="35"/>
      <c r="E42" s="36"/>
    </row>
    <row r="43" spans="4:5" ht="13.5" customHeight="1">
      <c r="D43" s="37"/>
      <c r="E43" s="38"/>
    </row>
    <row r="44" spans="4:5" ht="13.5" customHeight="1">
      <c r="D44" s="39"/>
      <c r="E44" s="40"/>
    </row>
    <row r="45" spans="4:5" ht="13.5" customHeight="1">
      <c r="D45" s="31"/>
      <c r="E45" s="32"/>
    </row>
    <row r="46" spans="3:5" ht="28.5" customHeight="1">
      <c r="C46" s="33"/>
      <c r="D46" s="31"/>
      <c r="E46" s="41"/>
    </row>
    <row r="47" spans="3:5" ht="13.5" customHeight="1">
      <c r="C47" s="33"/>
      <c r="D47" s="31"/>
      <c r="E47" s="36"/>
    </row>
    <row r="48" spans="4:5" ht="13.5" customHeight="1">
      <c r="D48" s="31"/>
      <c r="E48" s="32"/>
    </row>
    <row r="49" spans="4:5" ht="13.5" customHeight="1">
      <c r="D49" s="31"/>
      <c r="E49" s="40"/>
    </row>
    <row r="50" spans="4:5" ht="13.5" customHeight="1">
      <c r="D50" s="31"/>
      <c r="E50" s="32"/>
    </row>
    <row r="51" spans="4:5" ht="22.5" customHeight="1">
      <c r="D51" s="31"/>
      <c r="E51" s="42"/>
    </row>
    <row r="52" spans="4:5" ht="13.5" customHeight="1">
      <c r="D52" s="37"/>
      <c r="E52" s="38"/>
    </row>
    <row r="53" spans="2:5" ht="13.5" customHeight="1">
      <c r="B53" s="76"/>
      <c r="D53" s="37"/>
      <c r="E53" s="43"/>
    </row>
    <row r="54" spans="3:5" ht="13.5" customHeight="1">
      <c r="C54" s="33"/>
      <c r="D54" s="37"/>
      <c r="E54" s="44"/>
    </row>
    <row r="55" spans="3:5" ht="13.5" customHeight="1">
      <c r="C55" s="33"/>
      <c r="D55" s="39"/>
      <c r="E55" s="36"/>
    </row>
    <row r="56" spans="4:5" ht="13.5" customHeight="1">
      <c r="D56" s="31"/>
      <c r="E56" s="32"/>
    </row>
    <row r="57" spans="2:5" ht="13.5" customHeight="1">
      <c r="B57" s="76"/>
      <c r="D57" s="31"/>
      <c r="E57" s="34"/>
    </row>
    <row r="58" spans="3:5" ht="13.5" customHeight="1">
      <c r="C58" s="33"/>
      <c r="D58" s="31"/>
      <c r="E58" s="43"/>
    </row>
    <row r="59" spans="3:5" ht="13.5" customHeight="1">
      <c r="C59" s="33"/>
      <c r="D59" s="39"/>
      <c r="E59" s="36"/>
    </row>
    <row r="60" spans="4:5" ht="13.5" customHeight="1">
      <c r="D60" s="37"/>
      <c r="E60" s="32"/>
    </row>
    <row r="61" spans="3:5" ht="13.5" customHeight="1">
      <c r="C61" s="33"/>
      <c r="D61" s="37"/>
      <c r="E61" s="43"/>
    </row>
    <row r="62" spans="4:5" ht="22.5" customHeight="1">
      <c r="D62" s="39"/>
      <c r="E62" s="42"/>
    </row>
    <row r="63" spans="4:5" ht="13.5" customHeight="1">
      <c r="D63" s="31"/>
      <c r="E63" s="32"/>
    </row>
    <row r="64" spans="4:5" ht="13.5" customHeight="1">
      <c r="D64" s="39"/>
      <c r="E64" s="36"/>
    </row>
    <row r="65" spans="4:5" ht="13.5" customHeight="1">
      <c r="D65" s="31"/>
      <c r="E65" s="32"/>
    </row>
    <row r="66" spans="4:5" ht="13.5" customHeight="1">
      <c r="D66" s="31"/>
      <c r="E66" s="32"/>
    </row>
    <row r="67" spans="1:5" ht="13.5" customHeight="1">
      <c r="A67" s="33"/>
      <c r="D67" s="45"/>
      <c r="E67" s="43"/>
    </row>
    <row r="68" spans="2:5" ht="13.5" customHeight="1">
      <c r="B68" s="76"/>
      <c r="C68" s="33"/>
      <c r="D68" s="46"/>
      <c r="E68" s="43"/>
    </row>
    <row r="69" spans="2:5" ht="13.5" customHeight="1">
      <c r="B69" s="76"/>
      <c r="C69" s="33"/>
      <c r="D69" s="46"/>
      <c r="E69" s="34"/>
    </row>
    <row r="70" spans="2:5" ht="13.5" customHeight="1">
      <c r="B70" s="76"/>
      <c r="C70" s="33"/>
      <c r="D70" s="39"/>
      <c r="E70" s="40"/>
    </row>
    <row r="71" spans="4:5" ht="12.75">
      <c r="D71" s="31"/>
      <c r="E71" s="32"/>
    </row>
    <row r="72" spans="2:5" ht="12.75">
      <c r="B72" s="76"/>
      <c r="D72" s="31"/>
      <c r="E72" s="43"/>
    </row>
    <row r="73" spans="3:5" ht="12.75">
      <c r="C73" s="33"/>
      <c r="D73" s="31"/>
      <c r="E73" s="34"/>
    </row>
    <row r="74" spans="3:5" ht="12.75">
      <c r="C74" s="33"/>
      <c r="D74" s="39"/>
      <c r="E74" s="36"/>
    </row>
    <row r="75" spans="4:5" ht="12.75">
      <c r="D75" s="31"/>
      <c r="E75" s="32"/>
    </row>
    <row r="76" spans="4:5" ht="12.75">
      <c r="D76" s="31"/>
      <c r="E76" s="32"/>
    </row>
    <row r="77" spans="4:5" ht="12.75">
      <c r="D77" s="47"/>
      <c r="E77" s="48"/>
    </row>
    <row r="78" spans="4:5" ht="12.75">
      <c r="D78" s="31"/>
      <c r="E78" s="32"/>
    </row>
    <row r="79" spans="4:5" ht="12.75">
      <c r="D79" s="31"/>
      <c r="E79" s="32"/>
    </row>
    <row r="80" spans="4:5" ht="12.75">
      <c r="D80" s="31"/>
      <c r="E80" s="32"/>
    </row>
    <row r="81" spans="4:5" ht="12.75">
      <c r="D81" s="39"/>
      <c r="E81" s="36"/>
    </row>
    <row r="82" spans="4:5" ht="12.75">
      <c r="D82" s="31"/>
      <c r="E82" s="32"/>
    </row>
    <row r="83" spans="4:5" ht="12.75">
      <c r="D83" s="39"/>
      <c r="E83" s="36"/>
    </row>
    <row r="84" spans="4:5" ht="12.75">
      <c r="D84" s="31"/>
      <c r="E84" s="32"/>
    </row>
    <row r="85" spans="4:5" ht="12.75">
      <c r="D85" s="31"/>
      <c r="E85" s="32"/>
    </row>
    <row r="86" spans="4:5" ht="12.75">
      <c r="D86" s="31"/>
      <c r="E86" s="32"/>
    </row>
    <row r="87" spans="4:5" ht="12.75">
      <c r="D87" s="31"/>
      <c r="E87" s="32"/>
    </row>
    <row r="88" spans="1:5" ht="28.5" customHeight="1">
      <c r="A88" s="49"/>
      <c r="B88" s="77"/>
      <c r="C88" s="49"/>
      <c r="D88" s="50"/>
      <c r="E88" s="51"/>
    </row>
    <row r="89" spans="3:5" ht="12.75">
      <c r="C89" s="33"/>
      <c r="D89" s="31"/>
      <c r="E89" s="34"/>
    </row>
    <row r="90" spans="4:5" ht="12.75">
      <c r="D90" s="52"/>
      <c r="E90" s="53"/>
    </row>
    <row r="91" spans="4:5" ht="12.75">
      <c r="D91" s="31"/>
      <c r="E91" s="32"/>
    </row>
    <row r="92" spans="4:5" ht="12.75">
      <c r="D92" s="47"/>
      <c r="E92" s="48"/>
    </row>
    <row r="93" spans="4:5" ht="12.75">
      <c r="D93" s="47"/>
      <c r="E93" s="48"/>
    </row>
    <row r="94" spans="4:5" ht="12.75">
      <c r="D94" s="31"/>
      <c r="E94" s="32"/>
    </row>
    <row r="95" spans="4:5" ht="12.75">
      <c r="D95" s="39"/>
      <c r="E95" s="36"/>
    </row>
    <row r="96" spans="4:5" ht="12.75">
      <c r="D96" s="31"/>
      <c r="E96" s="32"/>
    </row>
    <row r="97" spans="4:5" ht="12.75">
      <c r="D97" s="31"/>
      <c r="E97" s="32"/>
    </row>
    <row r="98" spans="4:5" ht="12.75">
      <c r="D98" s="39"/>
      <c r="E98" s="36"/>
    </row>
    <row r="99" spans="4:5" ht="12.75">
      <c r="D99" s="31"/>
      <c r="E99" s="32"/>
    </row>
    <row r="100" spans="4:5" ht="12.75">
      <c r="D100" s="47"/>
      <c r="E100" s="48"/>
    </row>
    <row r="101" spans="4:5" ht="12.75">
      <c r="D101" s="39"/>
      <c r="E101" s="53"/>
    </row>
    <row r="102" spans="4:5" ht="12.75">
      <c r="D102" s="37"/>
      <c r="E102" s="48"/>
    </row>
    <row r="103" spans="4:5" ht="12.75">
      <c r="D103" s="39"/>
      <c r="E103" s="36"/>
    </row>
    <row r="104" spans="4:5" ht="12.75">
      <c r="D104" s="31"/>
      <c r="E104" s="32"/>
    </row>
    <row r="105" spans="3:5" ht="12.75">
      <c r="C105" s="33"/>
      <c r="D105" s="31"/>
      <c r="E105" s="34"/>
    </row>
    <row r="106" spans="4:5" ht="12.75">
      <c r="D106" s="37"/>
      <c r="E106" s="36"/>
    </row>
    <row r="107" spans="4:5" ht="12.75">
      <c r="D107" s="37"/>
      <c r="E107" s="48"/>
    </row>
    <row r="108" spans="3:5" ht="12.75">
      <c r="C108" s="33"/>
      <c r="D108" s="37"/>
      <c r="E108" s="54"/>
    </row>
    <row r="109" spans="3:5" ht="12.75">
      <c r="C109" s="33"/>
      <c r="D109" s="39"/>
      <c r="E109" s="40"/>
    </row>
    <row r="110" spans="4:5" ht="12.75">
      <c r="D110" s="31"/>
      <c r="E110" s="32"/>
    </row>
    <row r="111" spans="4:5" ht="12.75">
      <c r="D111" s="52"/>
      <c r="E111" s="55"/>
    </row>
    <row r="112" spans="4:5" ht="11.25" customHeight="1">
      <c r="D112" s="47"/>
      <c r="E112" s="48"/>
    </row>
    <row r="113" spans="2:5" ht="24" customHeight="1">
      <c r="B113" s="76"/>
      <c r="D113" s="47"/>
      <c r="E113" s="56"/>
    </row>
    <row r="114" spans="3:5" ht="15" customHeight="1">
      <c r="C114" s="33"/>
      <c r="D114" s="47"/>
      <c r="E114" s="56"/>
    </row>
    <row r="115" spans="4:5" ht="11.25" customHeight="1">
      <c r="D115" s="52"/>
      <c r="E115" s="53"/>
    </row>
    <row r="116" spans="4:5" ht="12.75">
      <c r="D116" s="47"/>
      <c r="E116" s="48"/>
    </row>
    <row r="117" spans="2:5" ht="13.5" customHeight="1">
      <c r="B117" s="76"/>
      <c r="D117" s="47"/>
      <c r="E117" s="57"/>
    </row>
    <row r="118" spans="3:5" ht="12.75" customHeight="1">
      <c r="C118" s="33"/>
      <c r="D118" s="47"/>
      <c r="E118" s="34"/>
    </row>
    <row r="119" spans="3:5" ht="12.75" customHeight="1">
      <c r="C119" s="33"/>
      <c r="D119" s="39"/>
      <c r="E119" s="40"/>
    </row>
    <row r="120" spans="4:5" ht="12.75">
      <c r="D120" s="31"/>
      <c r="E120" s="32"/>
    </row>
    <row r="121" spans="3:5" ht="12.75">
      <c r="C121" s="33"/>
      <c r="D121" s="31"/>
      <c r="E121" s="54"/>
    </row>
    <row r="122" spans="4:5" ht="12.75">
      <c r="D122" s="52"/>
      <c r="E122" s="53"/>
    </row>
    <row r="123" spans="4:5" ht="12.75">
      <c r="D123" s="47"/>
      <c r="E123" s="48"/>
    </row>
    <row r="124" spans="4:5" ht="12.75">
      <c r="D124" s="31"/>
      <c r="E124" s="32"/>
    </row>
    <row r="125" spans="1:5" ht="19.5" customHeight="1">
      <c r="A125" s="58"/>
      <c r="B125" s="74"/>
      <c r="C125" s="10"/>
      <c r="D125" s="10"/>
      <c r="E125" s="43"/>
    </row>
    <row r="126" spans="1:5" ht="15" customHeight="1">
      <c r="A126" s="33"/>
      <c r="D126" s="45"/>
      <c r="E126" s="43"/>
    </row>
    <row r="127" spans="1:5" ht="12.75">
      <c r="A127" s="33"/>
      <c r="B127" s="76"/>
      <c r="D127" s="45"/>
      <c r="E127" s="34"/>
    </row>
    <row r="128" spans="3:5" ht="12.75">
      <c r="C128" s="33"/>
      <c r="D128" s="31"/>
      <c r="E128" s="43"/>
    </row>
    <row r="129" spans="4:5" ht="12.75">
      <c r="D129" s="35"/>
      <c r="E129" s="36"/>
    </row>
    <row r="130" spans="2:5" ht="12.75">
      <c r="B130" s="76"/>
      <c r="D130" s="31"/>
      <c r="E130" s="34"/>
    </row>
    <row r="131" spans="3:5" ht="12.75">
      <c r="C131" s="33"/>
      <c r="D131" s="31"/>
      <c r="E131" s="34"/>
    </row>
    <row r="132" spans="4:5" ht="12.75">
      <c r="D132" s="39"/>
      <c r="E132" s="40"/>
    </row>
    <row r="133" spans="3:5" ht="22.5" customHeight="1">
      <c r="C133" s="33"/>
      <c r="D133" s="31"/>
      <c r="E133" s="41"/>
    </row>
    <row r="134" spans="4:5" ht="12.75">
      <c r="D134" s="31"/>
      <c r="E134" s="40"/>
    </row>
    <row r="135" spans="2:5" ht="12.75">
      <c r="B135" s="76"/>
      <c r="D135" s="37"/>
      <c r="E135" s="43"/>
    </row>
    <row r="136" spans="3:5" ht="12.75">
      <c r="C136" s="33"/>
      <c r="D136" s="37"/>
      <c r="E136" s="44"/>
    </row>
    <row r="137" spans="4:5" ht="12.75">
      <c r="D137" s="39"/>
      <c r="E137" s="36"/>
    </row>
    <row r="138" spans="1:5" ht="13.5" customHeight="1">
      <c r="A138" s="33"/>
      <c r="D138" s="45"/>
      <c r="E138" s="43"/>
    </row>
    <row r="139" spans="2:5" ht="13.5" customHeight="1">
      <c r="B139" s="76"/>
      <c r="D139" s="31"/>
      <c r="E139" s="43"/>
    </row>
    <row r="140" spans="3:5" ht="13.5" customHeight="1">
      <c r="C140" s="33"/>
      <c r="D140" s="31"/>
      <c r="E140" s="34"/>
    </row>
    <row r="141" spans="3:5" ht="12.75">
      <c r="C141" s="33"/>
      <c r="D141" s="39"/>
      <c r="E141" s="36"/>
    </row>
    <row r="142" spans="3:5" ht="12.75">
      <c r="C142" s="33"/>
      <c r="D142" s="31"/>
      <c r="E142" s="34"/>
    </row>
    <row r="143" spans="4:5" ht="12.75">
      <c r="D143" s="52"/>
      <c r="E143" s="53"/>
    </row>
    <row r="144" spans="3:5" ht="12.75">
      <c r="C144" s="33"/>
      <c r="D144" s="37"/>
      <c r="E144" s="54"/>
    </row>
    <row r="145" spans="3:5" ht="12.75">
      <c r="C145" s="33"/>
      <c r="D145" s="39"/>
      <c r="E145" s="40"/>
    </row>
    <row r="146" spans="4:5" ht="12.75">
      <c r="D146" s="52"/>
      <c r="E146" s="59"/>
    </row>
    <row r="147" spans="2:5" ht="12.75">
      <c r="B147" s="76"/>
      <c r="D147" s="47"/>
      <c r="E147" s="57"/>
    </row>
    <row r="148" spans="3:5" ht="12.75">
      <c r="C148" s="33"/>
      <c r="D148" s="47"/>
      <c r="E148" s="34"/>
    </row>
    <row r="149" spans="3:5" ht="12.75">
      <c r="C149" s="33"/>
      <c r="D149" s="39"/>
      <c r="E149" s="40"/>
    </row>
    <row r="150" spans="3:5" ht="12.75">
      <c r="C150" s="33"/>
      <c r="D150" s="39"/>
      <c r="E150" s="40"/>
    </row>
    <row r="151" spans="4:5" ht="12.75">
      <c r="D151" s="31"/>
      <c r="E151" s="32"/>
    </row>
    <row r="152" spans="1:5" s="60" customFormat="1" ht="18" customHeight="1">
      <c r="A152" s="145"/>
      <c r="B152" s="146"/>
      <c r="C152" s="146"/>
      <c r="D152" s="146"/>
      <c r="E152" s="146"/>
    </row>
    <row r="153" spans="1:5" ht="28.5" customHeight="1">
      <c r="A153" s="49"/>
      <c r="B153" s="77"/>
      <c r="C153" s="49"/>
      <c r="D153" s="50"/>
      <c r="E153" s="51"/>
    </row>
    <row r="155" spans="1:5" ht="15.75">
      <c r="A155" s="62"/>
      <c r="B155" s="76"/>
      <c r="C155" s="33"/>
      <c r="D155" s="63"/>
      <c r="E155" s="9"/>
    </row>
    <row r="156" spans="1:5" ht="12.75">
      <c r="A156" s="33"/>
      <c r="B156" s="76"/>
      <c r="C156" s="33"/>
      <c r="D156" s="63"/>
      <c r="E156" s="9"/>
    </row>
    <row r="157" spans="1:5" ht="17.25" customHeight="1">
      <c r="A157" s="33"/>
      <c r="B157" s="76"/>
      <c r="C157" s="33"/>
      <c r="D157" s="63"/>
      <c r="E157" s="9"/>
    </row>
    <row r="158" spans="1:5" ht="13.5" customHeight="1">
      <c r="A158" s="33"/>
      <c r="B158" s="76"/>
      <c r="C158" s="33"/>
      <c r="D158" s="63"/>
      <c r="E158" s="9"/>
    </row>
    <row r="159" spans="1:5" ht="12.75">
      <c r="A159" s="33"/>
      <c r="B159" s="76"/>
      <c r="C159" s="33"/>
      <c r="D159" s="63"/>
      <c r="E159" s="9"/>
    </row>
    <row r="160" spans="1:3" ht="12.75">
      <c r="A160" s="33"/>
      <c r="B160" s="76"/>
      <c r="C160" s="33"/>
    </row>
    <row r="161" spans="1:5" ht="12.75">
      <c r="A161" s="33"/>
      <c r="B161" s="76"/>
      <c r="C161" s="33"/>
      <c r="D161" s="63"/>
      <c r="E161" s="9"/>
    </row>
    <row r="162" spans="1:5" ht="12.75">
      <c r="A162" s="33"/>
      <c r="B162" s="76"/>
      <c r="C162" s="33"/>
      <c r="D162" s="63"/>
      <c r="E162" s="64"/>
    </row>
    <row r="163" spans="1:5" ht="12.75">
      <c r="A163" s="33"/>
      <c r="B163" s="76"/>
      <c r="C163" s="33"/>
      <c r="D163" s="63"/>
      <c r="E163" s="9"/>
    </row>
    <row r="164" spans="1:5" ht="22.5" customHeight="1">
      <c r="A164" s="33"/>
      <c r="B164" s="76"/>
      <c r="C164" s="33"/>
      <c r="D164" s="63"/>
      <c r="E164" s="41"/>
    </row>
    <row r="165" spans="4:5" ht="22.5" customHeight="1">
      <c r="D165" s="39"/>
      <c r="E165" s="42"/>
    </row>
  </sheetData>
  <sheetProtection/>
  <mergeCells count="8">
    <mergeCell ref="A1:H1"/>
    <mergeCell ref="B14:H14"/>
    <mergeCell ref="B16:H16"/>
    <mergeCell ref="B27:H27"/>
    <mergeCell ref="B29:H29"/>
    <mergeCell ref="A152:E152"/>
    <mergeCell ref="B3:H3"/>
    <mergeCell ref="B40:H40"/>
  </mergeCells>
  <printOptions horizontalCentered="1"/>
  <pageMargins left="0.25" right="0.25" top="0.75" bottom="0.75" header="0.3" footer="0.3"/>
  <pageSetup firstPageNumber="2" useFirstPageNumber="1" fitToHeight="1" fitToWidth="1" horizontalDpi="600" verticalDpi="600" orientation="landscape" paperSize="9" scale="54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1" width="11.421875" style="114" bestFit="1" customWidth="1"/>
    <col min="2" max="2" width="34.421875" style="115" customWidth="1"/>
    <col min="3" max="3" width="14.28125" style="113" customWidth="1"/>
    <col min="4" max="4" width="11.421875" style="113" bestFit="1" customWidth="1"/>
    <col min="5" max="5" width="9.8515625" style="113" customWidth="1"/>
    <col min="6" max="6" width="11.57421875" style="113" customWidth="1"/>
    <col min="7" max="7" width="10.28125" style="113" customWidth="1"/>
    <col min="8" max="8" width="7.57421875" style="113" bestFit="1" customWidth="1"/>
    <col min="9" max="9" width="14.28125" style="113" customWidth="1"/>
    <col min="10" max="10" width="10.00390625" style="113" bestFit="1" customWidth="1"/>
    <col min="11" max="12" width="12.28125" style="113" bestFit="1" customWidth="1"/>
    <col min="13" max="16384" width="11.421875" style="101" customWidth="1"/>
  </cols>
  <sheetData>
    <row r="1" spans="1:12" ht="24" customHeight="1" thickBot="1">
      <c r="A1" s="147" t="s">
        <v>20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104" customFormat="1" ht="68.25" thickBot="1">
      <c r="A2" s="102" t="s">
        <v>21</v>
      </c>
      <c r="B2" s="102" t="s">
        <v>22</v>
      </c>
      <c r="C2" s="119" t="s">
        <v>62</v>
      </c>
      <c r="D2" s="103" t="s">
        <v>13</v>
      </c>
      <c r="E2" s="123" t="s">
        <v>55</v>
      </c>
      <c r="F2" s="103" t="s">
        <v>14</v>
      </c>
      <c r="G2" s="103" t="s">
        <v>15</v>
      </c>
      <c r="H2" s="103" t="s">
        <v>23</v>
      </c>
      <c r="I2" s="103" t="s">
        <v>17</v>
      </c>
      <c r="J2" s="103" t="s">
        <v>18</v>
      </c>
      <c r="K2" s="119" t="s">
        <v>54</v>
      </c>
      <c r="L2" s="119" t="s">
        <v>63</v>
      </c>
    </row>
    <row r="3" spans="1:12" ht="12.75">
      <c r="A3" s="105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04" customFormat="1" ht="12.75">
      <c r="A4" s="105"/>
      <c r="B4" s="108" t="s">
        <v>41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.75">
      <c r="A5" s="105"/>
      <c r="B5" s="106" t="s">
        <v>48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s="104" customFormat="1" ht="12.75">
      <c r="A6" s="105"/>
      <c r="B6" s="110" t="s">
        <v>45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s="104" customFormat="1" ht="12.75" customHeight="1">
      <c r="A7" s="111" t="s">
        <v>44</v>
      </c>
      <c r="B7" s="110" t="s">
        <v>49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s="104" customFormat="1" ht="12.75">
      <c r="A8" s="105">
        <v>3</v>
      </c>
      <c r="B8" s="110" t="s">
        <v>24</v>
      </c>
      <c r="C8" s="109">
        <f aca="true" t="shared" si="0" ref="C8:L8">C9+C13+C18</f>
        <v>2237300</v>
      </c>
      <c r="D8" s="109">
        <f t="shared" si="0"/>
        <v>1650300</v>
      </c>
      <c r="E8" s="109">
        <f t="shared" si="0"/>
        <v>7000</v>
      </c>
      <c r="F8" s="109">
        <f t="shared" si="0"/>
        <v>570000</v>
      </c>
      <c r="G8" s="109">
        <f t="shared" si="0"/>
        <v>10000</v>
      </c>
      <c r="H8" s="109">
        <f t="shared" si="0"/>
        <v>0</v>
      </c>
      <c r="I8" s="109">
        <f t="shared" si="0"/>
        <v>0</v>
      </c>
      <c r="J8" s="109">
        <f t="shared" si="0"/>
        <v>0</v>
      </c>
      <c r="K8" s="109">
        <f t="shared" si="0"/>
        <v>2237300</v>
      </c>
      <c r="L8" s="109">
        <f t="shared" si="0"/>
        <v>2237300</v>
      </c>
    </row>
    <row r="9" spans="1:12" s="104" customFormat="1" ht="12.75">
      <c r="A9" s="105">
        <v>31</v>
      </c>
      <c r="B9" s="110" t="s">
        <v>25</v>
      </c>
      <c r="C9" s="109">
        <f>C10+C11+C12</f>
        <v>1575300</v>
      </c>
      <c r="D9" s="109">
        <f>D10+D11+D12</f>
        <v>1575300</v>
      </c>
      <c r="E9" s="104">
        <v>0</v>
      </c>
      <c r="F9" s="109">
        <f>F10+F11+F12</f>
        <v>0</v>
      </c>
      <c r="G9" s="109">
        <v>0</v>
      </c>
      <c r="H9" s="109">
        <v>0</v>
      </c>
      <c r="I9" s="109">
        <v>0</v>
      </c>
      <c r="J9" s="109">
        <v>0</v>
      </c>
      <c r="K9" s="109">
        <f>K10+K11+K12</f>
        <v>1575300</v>
      </c>
      <c r="L9" s="109">
        <f>L10+L11+L12</f>
        <v>1575300</v>
      </c>
    </row>
    <row r="10" spans="1:12" ht="12.75">
      <c r="A10" s="112">
        <v>311</v>
      </c>
      <c r="B10" s="106" t="s">
        <v>26</v>
      </c>
      <c r="C10" s="107">
        <v>1320000</v>
      </c>
      <c r="D10" s="107">
        <v>1320000</v>
      </c>
      <c r="E10" s="113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1320000</v>
      </c>
      <c r="L10" s="107">
        <v>1320000</v>
      </c>
    </row>
    <row r="11" spans="1:12" ht="12.75">
      <c r="A11" s="112">
        <v>312</v>
      </c>
      <c r="B11" s="106" t="s">
        <v>27</v>
      </c>
      <c r="C11" s="107">
        <v>37500</v>
      </c>
      <c r="D11" s="107">
        <v>37500</v>
      </c>
      <c r="E11" s="113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37500</v>
      </c>
      <c r="L11" s="107">
        <v>37500</v>
      </c>
    </row>
    <row r="12" spans="1:12" ht="12.75">
      <c r="A12" s="112">
        <v>313</v>
      </c>
      <c r="B12" s="106" t="s">
        <v>28</v>
      </c>
      <c r="C12" s="107">
        <v>217800</v>
      </c>
      <c r="D12" s="107">
        <v>217800</v>
      </c>
      <c r="E12" s="113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217800</v>
      </c>
      <c r="L12" s="107">
        <v>217800</v>
      </c>
    </row>
    <row r="13" spans="1:12" s="104" customFormat="1" ht="12.75">
      <c r="A13" s="105">
        <v>32</v>
      </c>
      <c r="B13" s="110" t="s">
        <v>29</v>
      </c>
      <c r="C13" s="109">
        <f>C14+C15+C16+C17</f>
        <v>657000</v>
      </c>
      <c r="D13" s="109">
        <f aca="true" t="shared" si="1" ref="D13:L13">D14+D15+D16+D17</f>
        <v>75000</v>
      </c>
      <c r="E13" s="109">
        <f t="shared" si="1"/>
        <v>7000</v>
      </c>
      <c r="F13" s="109">
        <f t="shared" si="1"/>
        <v>565000</v>
      </c>
      <c r="G13" s="109">
        <f t="shared" si="1"/>
        <v>10000</v>
      </c>
      <c r="H13" s="109">
        <f t="shared" si="1"/>
        <v>0</v>
      </c>
      <c r="I13" s="109">
        <f t="shared" si="1"/>
        <v>0</v>
      </c>
      <c r="J13" s="109">
        <v>0</v>
      </c>
      <c r="K13" s="109">
        <f t="shared" si="1"/>
        <v>657000</v>
      </c>
      <c r="L13" s="109">
        <f t="shared" si="1"/>
        <v>657000</v>
      </c>
    </row>
    <row r="14" spans="1:12" ht="12.75">
      <c r="A14" s="112">
        <v>321</v>
      </c>
      <c r="B14" s="106" t="s">
        <v>30</v>
      </c>
      <c r="C14" s="107">
        <v>86000</v>
      </c>
      <c r="D14" s="107">
        <v>60000</v>
      </c>
      <c r="E14" s="113">
        <v>0</v>
      </c>
      <c r="F14" s="107">
        <v>26000</v>
      </c>
      <c r="G14" s="107">
        <v>0</v>
      </c>
      <c r="H14" s="107">
        <v>0</v>
      </c>
      <c r="I14" s="107">
        <v>0</v>
      </c>
      <c r="J14" s="107">
        <v>0</v>
      </c>
      <c r="K14" s="107">
        <v>86000</v>
      </c>
      <c r="L14" s="107">
        <v>86000</v>
      </c>
    </row>
    <row r="15" spans="1:12" ht="12.75">
      <c r="A15" s="112">
        <v>322</v>
      </c>
      <c r="B15" s="106" t="s">
        <v>31</v>
      </c>
      <c r="C15" s="107">
        <v>403000</v>
      </c>
      <c r="D15" s="107">
        <v>0</v>
      </c>
      <c r="E15" s="113">
        <v>7000</v>
      </c>
      <c r="F15" s="107">
        <v>386000</v>
      </c>
      <c r="G15" s="107">
        <v>10000</v>
      </c>
      <c r="H15" s="107">
        <v>0</v>
      </c>
      <c r="I15" s="107">
        <v>0</v>
      </c>
      <c r="J15" s="107">
        <v>0</v>
      </c>
      <c r="K15" s="55">
        <v>403000</v>
      </c>
      <c r="L15" s="107">
        <v>403000</v>
      </c>
    </row>
    <row r="16" spans="1:12" ht="12.75">
      <c r="A16" s="112">
        <v>323</v>
      </c>
      <c r="B16" s="106" t="s">
        <v>32</v>
      </c>
      <c r="C16" s="107">
        <v>142500</v>
      </c>
      <c r="D16" s="107">
        <v>0</v>
      </c>
      <c r="E16" s="113">
        <v>0</v>
      </c>
      <c r="F16" s="107">
        <v>142500</v>
      </c>
      <c r="G16" s="107">
        <v>0</v>
      </c>
      <c r="H16" s="107">
        <v>0</v>
      </c>
      <c r="I16" s="107">
        <v>0</v>
      </c>
      <c r="J16" s="107">
        <v>0</v>
      </c>
      <c r="K16" s="107">
        <v>142500</v>
      </c>
      <c r="L16" s="107">
        <v>142500</v>
      </c>
    </row>
    <row r="17" spans="1:12" ht="12.75">
      <c r="A17" s="112">
        <v>329</v>
      </c>
      <c r="B17" s="106" t="s">
        <v>33</v>
      </c>
      <c r="C17" s="107">
        <v>25500</v>
      </c>
      <c r="D17" s="107">
        <v>15000</v>
      </c>
      <c r="E17" s="113">
        <v>0</v>
      </c>
      <c r="F17" s="107">
        <v>10500</v>
      </c>
      <c r="G17" s="107">
        <v>0</v>
      </c>
      <c r="H17" s="107">
        <v>0</v>
      </c>
      <c r="I17" s="107">
        <v>0</v>
      </c>
      <c r="J17" s="107">
        <v>0</v>
      </c>
      <c r="K17" s="107">
        <v>25500</v>
      </c>
      <c r="L17" s="107">
        <v>25500</v>
      </c>
    </row>
    <row r="18" spans="1:12" s="104" customFormat="1" ht="12.75">
      <c r="A18" s="105">
        <v>34</v>
      </c>
      <c r="B18" s="110" t="s">
        <v>34</v>
      </c>
      <c r="C18" s="109">
        <f>C19</f>
        <v>5000</v>
      </c>
      <c r="D18" s="109">
        <v>0</v>
      </c>
      <c r="E18" s="104">
        <v>0</v>
      </c>
      <c r="F18" s="109">
        <f aca="true" t="shared" si="2" ref="F18:L18">F19</f>
        <v>5000</v>
      </c>
      <c r="G18" s="109">
        <f t="shared" si="2"/>
        <v>0</v>
      </c>
      <c r="H18" s="109">
        <f t="shared" si="2"/>
        <v>0</v>
      </c>
      <c r="I18" s="109">
        <f t="shared" si="2"/>
        <v>0</v>
      </c>
      <c r="J18" s="109">
        <f t="shared" si="2"/>
        <v>0</v>
      </c>
      <c r="K18" s="109">
        <f t="shared" si="2"/>
        <v>5000</v>
      </c>
      <c r="L18" s="109">
        <f t="shared" si="2"/>
        <v>5000</v>
      </c>
    </row>
    <row r="19" spans="1:12" ht="12.75">
      <c r="A19" s="112">
        <v>343</v>
      </c>
      <c r="B19" s="106" t="s">
        <v>35</v>
      </c>
      <c r="C19" s="107">
        <v>5000</v>
      </c>
      <c r="D19" s="107">
        <v>0</v>
      </c>
      <c r="E19" s="113">
        <v>0</v>
      </c>
      <c r="F19" s="107">
        <v>5000</v>
      </c>
      <c r="G19" s="107">
        <v>0</v>
      </c>
      <c r="H19" s="107">
        <v>0</v>
      </c>
      <c r="I19" s="107">
        <v>0</v>
      </c>
      <c r="J19" s="107">
        <v>0</v>
      </c>
      <c r="K19" s="55">
        <v>5000</v>
      </c>
      <c r="L19" s="55">
        <v>5000</v>
      </c>
    </row>
    <row r="20" spans="1:12" s="104" customFormat="1" ht="25.5">
      <c r="A20" s="105">
        <v>4</v>
      </c>
      <c r="B20" s="110" t="s">
        <v>37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s="104" customFormat="1" ht="25.5">
      <c r="A21" s="105">
        <v>42</v>
      </c>
      <c r="B21" s="110" t="s">
        <v>38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 ht="12.75">
      <c r="A22" s="112">
        <v>422</v>
      </c>
      <c r="B22" s="106" t="s">
        <v>36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ht="25.5">
      <c r="A23" s="112">
        <v>424</v>
      </c>
      <c r="B23" s="106" t="s">
        <v>39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 ht="12.75">
      <c r="A24" s="105"/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12" s="104" customFormat="1" ht="12.75" customHeight="1">
      <c r="A25" s="111"/>
      <c r="B25" s="110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s="104" customFormat="1" ht="12.75">
      <c r="A26" s="105"/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1:12" s="104" customFormat="1" ht="12.75">
      <c r="A27" s="105"/>
      <c r="B27" s="110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12.75">
      <c r="A28" s="112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ht="12.75">
      <c r="A29" s="112"/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ht="12.75">
      <c r="A30" s="112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ht="12.75">
      <c r="A31" s="105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2" s="104" customFormat="1" ht="12.75" customHeight="1">
      <c r="A32" s="111"/>
      <c r="B32" s="110"/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2" s="104" customFormat="1" ht="12.75">
      <c r="A33" s="105"/>
      <c r="B33" s="110"/>
      <c r="C33" s="109"/>
      <c r="D33" s="109"/>
      <c r="E33" s="109"/>
      <c r="F33" s="109"/>
      <c r="G33" s="109"/>
      <c r="H33" s="109"/>
      <c r="I33" s="109"/>
      <c r="J33" s="109"/>
      <c r="K33" s="109"/>
      <c r="L33" s="109"/>
    </row>
    <row r="34" spans="1:12" s="104" customFormat="1" ht="12.75">
      <c r="A34" s="105"/>
      <c r="B34" s="110"/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1:12" ht="12.75">
      <c r="A35" s="112"/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2" ht="12.75">
      <c r="A36" s="112"/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2" ht="12.75">
      <c r="A37" s="112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2" s="104" customFormat="1" ht="12.75">
      <c r="A38" s="105"/>
      <c r="B38" s="110"/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2"/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2" ht="12.75">
      <c r="A40" s="112"/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2" ht="12.75">
      <c r="A41" s="112"/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ht="12.75">
      <c r="A42" s="112"/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s="104" customFormat="1" ht="12.75">
      <c r="A43" s="105"/>
      <c r="B43" s="110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ht="12.75">
      <c r="A44" s="112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2" ht="12.75">
      <c r="A45" s="10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2" s="104" customFormat="1" ht="12.75" customHeight="1">
      <c r="A46" s="111"/>
      <c r="B46" s="110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12" s="104" customFormat="1" ht="12.75">
      <c r="A47" s="105"/>
      <c r="B47" s="110"/>
      <c r="C47" s="109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2" s="104" customFormat="1" ht="12.75">
      <c r="A48" s="105"/>
      <c r="B48" s="110"/>
      <c r="C48" s="109"/>
      <c r="D48" s="109"/>
      <c r="E48" s="109"/>
      <c r="F48" s="109"/>
      <c r="G48" s="109"/>
      <c r="H48" s="109"/>
      <c r="I48" s="109"/>
      <c r="J48" s="109"/>
      <c r="K48" s="109"/>
      <c r="L48" s="109"/>
    </row>
    <row r="49" spans="1:12" ht="12.75">
      <c r="A49" s="112"/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1:12" ht="12.75">
      <c r="A50" s="112"/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1:12" ht="12.75">
      <c r="A51" s="112"/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1:12" s="104" customFormat="1" ht="12.75">
      <c r="A52" s="105"/>
      <c r="B52" s="110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12"/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ht="12.75">
      <c r="A54" s="112"/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</row>
    <row r="55" spans="1:12" ht="12.75">
      <c r="A55" s="112"/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</row>
    <row r="56" spans="1:12" ht="12.75">
      <c r="A56" s="112"/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</row>
    <row r="57" spans="1:12" s="104" customFormat="1" ht="12.75">
      <c r="A57" s="105"/>
      <c r="B57" s="110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12" ht="12.75">
      <c r="A58" s="112"/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1:12" ht="12.75">
      <c r="A59" s="105"/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1:12" s="104" customFormat="1" ht="12.75" customHeight="1">
      <c r="A60" s="111"/>
      <c r="B60" s="110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s="104" customFormat="1" ht="12.75">
      <c r="A61" s="105"/>
      <c r="B61" s="110"/>
      <c r="C61" s="109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1:12" s="104" customFormat="1" ht="12.75">
      <c r="A62" s="105"/>
      <c r="B62" s="110"/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1:12" ht="12.75">
      <c r="A63" s="112"/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1:12" ht="12.75">
      <c r="A64" s="112"/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1:12" ht="12.75">
      <c r="A65" s="112"/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1:12" s="104" customFormat="1" ht="12.75">
      <c r="A66" s="105"/>
      <c r="B66" s="110"/>
      <c r="C66" s="109"/>
      <c r="D66" s="109"/>
      <c r="E66" s="109"/>
      <c r="F66" s="109"/>
      <c r="G66" s="109"/>
      <c r="H66" s="109"/>
      <c r="I66" s="109"/>
      <c r="J66" s="109"/>
      <c r="K66" s="109"/>
      <c r="L66" s="109"/>
    </row>
    <row r="67" spans="1:12" ht="12.75">
      <c r="A67" s="112"/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</row>
    <row r="68" spans="1:12" ht="12.75">
      <c r="A68" s="112"/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</row>
    <row r="69" spans="1:12" ht="12.75">
      <c r="A69" s="112"/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</row>
    <row r="70" spans="1:12" ht="12.75">
      <c r="A70" s="112"/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</row>
    <row r="71" spans="1:12" s="104" customFormat="1" ht="12.75">
      <c r="A71" s="105"/>
      <c r="B71" s="110"/>
      <c r="C71" s="109"/>
      <c r="D71" s="109"/>
      <c r="E71" s="109"/>
      <c r="F71" s="109"/>
      <c r="G71" s="109"/>
      <c r="H71" s="109"/>
      <c r="I71" s="109"/>
      <c r="J71" s="109"/>
      <c r="K71" s="109"/>
      <c r="L71" s="109"/>
    </row>
    <row r="72" spans="1:12" ht="12.75">
      <c r="A72" s="112"/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1:12" ht="12.75">
      <c r="A73" s="105"/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1:12" s="104" customFormat="1" ht="12.75">
      <c r="A74" s="111"/>
      <c r="B74" s="110"/>
      <c r="C74" s="109"/>
      <c r="D74" s="109"/>
      <c r="E74" s="109"/>
      <c r="F74" s="109"/>
      <c r="G74" s="109"/>
      <c r="H74" s="109"/>
      <c r="I74" s="109"/>
      <c r="J74" s="109"/>
      <c r="K74" s="109"/>
      <c r="L74" s="109"/>
    </row>
    <row r="75" spans="1:12" s="104" customFormat="1" ht="12.75">
      <c r="A75" s="105"/>
      <c r="B75" s="110"/>
      <c r="C75" s="109"/>
      <c r="D75" s="109"/>
      <c r="E75" s="109"/>
      <c r="F75" s="109"/>
      <c r="G75" s="109"/>
      <c r="H75" s="109"/>
      <c r="I75" s="109"/>
      <c r="J75" s="109"/>
      <c r="K75" s="109"/>
      <c r="L75" s="109"/>
    </row>
    <row r="76" spans="1:12" s="104" customFormat="1" ht="12.75">
      <c r="A76" s="105"/>
      <c r="B76" s="110"/>
      <c r="C76" s="109"/>
      <c r="D76" s="109"/>
      <c r="E76" s="109"/>
      <c r="F76" s="109"/>
      <c r="G76" s="109"/>
      <c r="H76" s="109"/>
      <c r="I76" s="109"/>
      <c r="J76" s="109"/>
      <c r="K76" s="109"/>
      <c r="L76" s="109"/>
    </row>
    <row r="77" spans="1:12" ht="12.75">
      <c r="A77" s="112"/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</row>
    <row r="78" spans="1:12" ht="12.75">
      <c r="A78" s="112"/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</row>
    <row r="79" spans="1:12" ht="12.75">
      <c r="A79" s="112"/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</row>
    <row r="80" spans="1:12" s="104" customFormat="1" ht="12.75">
      <c r="A80" s="105"/>
      <c r="B80" s="110"/>
      <c r="C80" s="109"/>
      <c r="D80" s="109"/>
      <c r="E80" s="109"/>
      <c r="F80" s="109"/>
      <c r="G80" s="109"/>
      <c r="H80" s="109"/>
      <c r="I80" s="109"/>
      <c r="J80" s="109"/>
      <c r="K80" s="109"/>
      <c r="L80" s="109"/>
    </row>
    <row r="81" spans="1:12" ht="12.75">
      <c r="A81" s="112"/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1:12" ht="12.75">
      <c r="A82" s="112"/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1:12" ht="12.75">
      <c r="A83" s="112"/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1:12" ht="12.75">
      <c r="A84" s="112"/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1:12" s="104" customFormat="1" ht="12.75">
      <c r="A85" s="105"/>
      <c r="B85" s="110"/>
      <c r="C85" s="109"/>
      <c r="D85" s="109"/>
      <c r="E85" s="109"/>
      <c r="F85" s="109"/>
      <c r="G85" s="109"/>
      <c r="H85" s="109"/>
      <c r="I85" s="109"/>
      <c r="J85" s="109"/>
      <c r="K85" s="109"/>
      <c r="L85" s="109"/>
    </row>
    <row r="86" spans="1:12" ht="12.75">
      <c r="A86" s="112"/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1:12" s="104" customFormat="1" ht="12.75">
      <c r="A87" s="105"/>
      <c r="B87" s="110"/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1:12" s="104" customFormat="1" ht="12.75">
      <c r="A88" s="105"/>
      <c r="B88" s="110"/>
      <c r="C88" s="109"/>
      <c r="D88" s="109"/>
      <c r="E88" s="109"/>
      <c r="F88" s="109"/>
      <c r="G88" s="109"/>
      <c r="H88" s="109"/>
      <c r="I88" s="109"/>
      <c r="J88" s="109"/>
      <c r="K88" s="109"/>
      <c r="L88" s="109"/>
    </row>
    <row r="89" spans="1:12" ht="12.75">
      <c r="A89" s="112"/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1:12" ht="12.75">
      <c r="A90" s="112"/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1:12" ht="12.75">
      <c r="A91" s="105"/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1:12" s="104" customFormat="1" ht="12.75" customHeight="1">
      <c r="A92" s="111"/>
      <c r="B92" s="110"/>
      <c r="C92" s="109"/>
      <c r="D92" s="109"/>
      <c r="E92" s="109"/>
      <c r="F92" s="109"/>
      <c r="G92" s="109"/>
      <c r="H92" s="109"/>
      <c r="I92" s="109"/>
      <c r="J92" s="109"/>
      <c r="K92" s="109"/>
      <c r="L92" s="109"/>
    </row>
    <row r="93" spans="1:12" s="104" customFormat="1" ht="12.75">
      <c r="A93" s="105"/>
      <c r="B93" s="110"/>
      <c r="C93" s="109"/>
      <c r="D93" s="109"/>
      <c r="E93" s="109"/>
      <c r="F93" s="109"/>
      <c r="G93" s="109"/>
      <c r="H93" s="109"/>
      <c r="I93" s="109"/>
      <c r="J93" s="109"/>
      <c r="K93" s="109"/>
      <c r="L93" s="109"/>
    </row>
    <row r="94" spans="1:12" s="104" customFormat="1" ht="12.75">
      <c r="A94" s="105"/>
      <c r="B94" s="110"/>
      <c r="C94" s="109"/>
      <c r="D94" s="109"/>
      <c r="E94" s="109"/>
      <c r="F94" s="109"/>
      <c r="G94" s="109"/>
      <c r="H94" s="109"/>
      <c r="I94" s="109"/>
      <c r="J94" s="109"/>
      <c r="K94" s="109"/>
      <c r="L94" s="109"/>
    </row>
    <row r="95" spans="1:12" ht="12.75">
      <c r="A95" s="112"/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1:12" ht="12.75">
      <c r="A96" s="112"/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1:12" ht="12.75">
      <c r="A97" s="112"/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1:12" s="104" customFormat="1" ht="12.75">
      <c r="A98" s="105"/>
      <c r="B98" s="110"/>
      <c r="C98" s="109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1:12" ht="12.75">
      <c r="A99" s="112"/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1:12" ht="12.75">
      <c r="A100" s="112"/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1:12" ht="12.75">
      <c r="A101" s="112"/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1:12" ht="12.75">
      <c r="A102" s="112"/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1:12" s="104" customFormat="1" ht="12.75">
      <c r="A103" s="105"/>
      <c r="B103" s="110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</row>
    <row r="104" spans="1:12" ht="12.75">
      <c r="A104" s="112"/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1:12" s="104" customFormat="1" ht="12.75">
      <c r="A105" s="105"/>
      <c r="B105" s="110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</row>
    <row r="106" spans="1:12" ht="12.75">
      <c r="A106" s="112"/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1:12" s="104" customFormat="1" ht="12.75">
      <c r="A107" s="105"/>
      <c r="B107" s="110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</row>
    <row r="108" spans="1:12" s="104" customFormat="1" ht="12.75">
      <c r="A108" s="105"/>
      <c r="B108" s="110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</row>
    <row r="109" spans="1:12" ht="12.75" customHeight="1">
      <c r="A109" s="112"/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1:12" ht="12.75">
      <c r="A110" s="112"/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1:12" ht="12.75">
      <c r="A111" s="105"/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1:12" s="104" customFormat="1" ht="12.75">
      <c r="A112" s="111"/>
      <c r="B112" s="110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1:12" s="104" customFormat="1" ht="12.75">
      <c r="A113" s="105"/>
      <c r="B113" s="110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1:12" s="104" customFormat="1" ht="12.75">
      <c r="A114" s="105"/>
      <c r="B114" s="110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1:12" ht="12.75">
      <c r="A115" s="112"/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1:12" ht="12.75">
      <c r="A116" s="112"/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1:12" ht="12.75">
      <c r="A117" s="112"/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1:12" s="104" customFormat="1" ht="12.75">
      <c r="A118" s="105"/>
      <c r="B118" s="110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1:12" ht="12.75">
      <c r="A119" s="112"/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1:12" ht="12.75">
      <c r="A120" s="112"/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1:12" ht="12.75">
      <c r="A121" s="112"/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1:12" ht="12.75">
      <c r="A122" s="112"/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1:12" s="104" customFormat="1" ht="12.75">
      <c r="A123" s="105"/>
      <c r="B123" s="110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1:12" ht="12.75">
      <c r="A124" s="112"/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1:12" s="104" customFormat="1" ht="12.75">
      <c r="A125" s="105"/>
      <c r="B125" s="110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1:12" s="104" customFormat="1" ht="12.75">
      <c r="A126" s="105"/>
      <c r="B126" s="110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1:12" ht="12.75">
      <c r="A127" s="112"/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1:12" s="104" customFormat="1" ht="12.75">
      <c r="A128" s="105"/>
      <c r="B128" s="110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1:12" ht="12.75">
      <c r="A129" s="112"/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1:12" ht="12.75">
      <c r="A130" s="112"/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1:12" ht="12.75">
      <c r="A131" s="105"/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1:12" ht="12.75">
      <c r="A132" s="105"/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1:12" ht="12.75">
      <c r="A133" s="105"/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1:12" ht="12.75">
      <c r="A134" s="105"/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1:12" ht="12.75">
      <c r="A135" s="105"/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1:12" ht="12.75">
      <c r="A136" s="105"/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1:12" ht="12.75">
      <c r="A137" s="105"/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1:12" ht="12.75">
      <c r="A138" s="105"/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1:12" ht="12.75">
      <c r="A139" s="105"/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1:12" ht="12.75">
      <c r="A140" s="105"/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ht="12.75">
      <c r="A141" s="105"/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1:12" ht="12.75">
      <c r="A142" s="105"/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1:12" ht="12.75">
      <c r="A143" s="105"/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1:12" ht="12.75">
      <c r="A144" s="105"/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1:12" ht="12.75">
      <c r="A145" s="105"/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1:12" ht="12.75">
      <c r="A146" s="105"/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1:12" ht="12.75">
      <c r="A147" s="105"/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1:12" ht="12.75">
      <c r="A148" s="105"/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1:12" ht="12.75">
      <c r="A149" s="105"/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1:12" ht="12.75">
      <c r="A150" s="105"/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1:12" ht="12.75">
      <c r="A151" s="105"/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1:12" ht="12.75">
      <c r="A152" s="105"/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1:12" ht="12.75">
      <c r="A153" s="105"/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1:12" ht="12.75">
      <c r="A154" s="105"/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1:12" ht="12.75">
      <c r="A155" s="105"/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1:12" ht="12.75">
      <c r="A156" s="105"/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1:12" ht="12.75">
      <c r="A157" s="105"/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1:12" ht="12.75">
      <c r="A158" s="105"/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1:12" ht="12.75">
      <c r="A159" s="105"/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1:12" ht="12.75">
      <c r="A160" s="105"/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1:12" ht="12.75">
      <c r="A161" s="105"/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1:12" ht="12.75">
      <c r="A162" s="105"/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1:12" ht="12.75">
      <c r="A163" s="105"/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1:12" ht="12.75">
      <c r="A164" s="105"/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1:12" ht="12.75">
      <c r="A165" s="105"/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1:12" ht="12.75">
      <c r="A166" s="105"/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1:12" ht="12.75">
      <c r="A167" s="105"/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1:12" ht="12.75">
      <c r="A168" s="105"/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1:12" ht="12.75">
      <c r="A169" s="105"/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1:12" ht="12.75">
      <c r="A170" s="105"/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1:12" ht="12.75">
      <c r="A171" s="105"/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1:12" ht="12.75">
      <c r="A172" s="105"/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1:12" ht="12.75">
      <c r="A173" s="105"/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1:12" ht="12.75">
      <c r="A174" s="105"/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1:12" ht="12.75">
      <c r="A175" s="105"/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1:12" ht="12.75">
      <c r="A176" s="105"/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1:12" ht="12.75">
      <c r="A177" s="105"/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1:12" ht="12.75">
      <c r="A178" s="105"/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1:12" ht="12.75">
      <c r="A179" s="105"/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1:12" ht="12.75">
      <c r="A180" s="105"/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1:12" ht="12.75">
      <c r="A181" s="105"/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1:12" ht="12.75">
      <c r="A182" s="105"/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1:12" ht="12.75">
      <c r="A183" s="105"/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1:12" ht="12.75">
      <c r="A184" s="105"/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1:12" ht="12.75">
      <c r="A185" s="105"/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1:12" ht="12.75">
      <c r="A186" s="105"/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1:12" ht="12.75">
      <c r="A187" s="105"/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1:12" ht="12.75">
      <c r="A188" s="105"/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1:12" ht="12.75">
      <c r="A189" s="105"/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1:12" ht="12.75">
      <c r="A190" s="105"/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1:12" ht="12.75">
      <c r="A191" s="105"/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1:12" ht="12.75">
      <c r="A192" s="105"/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1:12" ht="12.75">
      <c r="A193" s="105"/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1:12" ht="12.75">
      <c r="A194" s="105"/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1:12" ht="12.75">
      <c r="A195" s="105"/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1:12" ht="12.75">
      <c r="A196" s="105"/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1:12" ht="12.75">
      <c r="A197" s="105"/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1:12" ht="12.75">
      <c r="A198" s="105"/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1:12" ht="12.75">
      <c r="A199" s="105"/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1:12" ht="12.75">
      <c r="A200" s="105"/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1:12" ht="12.75">
      <c r="A201" s="105"/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1:12" ht="12.75">
      <c r="A202" s="105"/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1:12" ht="12.75">
      <c r="A203" s="105"/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1:12" ht="12.75">
      <c r="A204" s="105"/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1:12" ht="12.75">
      <c r="A205" s="105"/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1:12" ht="12.75">
      <c r="A206" s="105"/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1:12" ht="12.75">
      <c r="A207" s="105"/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1:12" ht="12.75">
      <c r="A208" s="105"/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1:12" ht="12.75">
      <c r="A209" s="105"/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ht="12.75">
      <c r="A210" s="105"/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1:12" ht="12.75">
      <c r="A211" s="105"/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1:12" ht="12.75">
      <c r="A212" s="105"/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1:12" ht="12.75">
      <c r="A213" s="105"/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1:12" ht="12.75">
      <c r="A214" s="105"/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1:12" ht="12.75">
      <c r="A215" s="105"/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1:12" ht="12.75">
      <c r="A216" s="105"/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1:12" ht="12.75">
      <c r="A217" s="105"/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1:12" ht="12.75">
      <c r="A218" s="105"/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1:12" ht="12.75">
      <c r="A219" s="105"/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1:12" ht="12.75">
      <c r="A220" s="105"/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1:12" ht="12.75">
      <c r="A221" s="105"/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1:12" ht="12.75">
      <c r="A222" s="105"/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1:12" ht="12.75">
      <c r="A223" s="105"/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1:12" ht="12.75">
      <c r="A224" s="105"/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1:12" ht="12.75">
      <c r="A225" s="105"/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1:12" ht="12.75">
      <c r="A226" s="105"/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1:12" ht="12.75">
      <c r="A227" s="105"/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1:12" ht="12.75">
      <c r="A228" s="105"/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1:12" ht="12.75">
      <c r="A229" s="105"/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1:12" ht="12.75">
      <c r="A230" s="105"/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1:12" ht="12.75">
      <c r="A231" s="105"/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1:12" ht="12.75">
      <c r="A232" s="105"/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1:12" ht="12.75">
      <c r="A233" s="105"/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1:12" ht="12.75">
      <c r="A234" s="105"/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1:12" ht="12.75">
      <c r="A235" s="105"/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1:12" ht="12.75">
      <c r="A236" s="105"/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1:12" ht="12.75">
      <c r="A237" s="105"/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1:12" ht="12.75">
      <c r="A238" s="105"/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1:12" ht="12.75">
      <c r="A239" s="105"/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1:12" ht="12.75">
      <c r="A240" s="105"/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1:12" ht="12.75">
      <c r="A241" s="105"/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1:12" ht="12.75">
      <c r="A242" s="105"/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1:12" ht="12.75">
      <c r="A243" s="105"/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1:12" ht="12.75">
      <c r="A244" s="105"/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1:12" ht="12.75">
      <c r="A245" s="105"/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1:12" ht="12.75">
      <c r="A246" s="105"/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1:12" ht="12.75">
      <c r="A247" s="105"/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1:12" ht="12.75">
      <c r="A248" s="105"/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1:12" ht="12.75">
      <c r="A249" s="105"/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1:12" ht="12.75">
      <c r="A250" s="105"/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1:12" ht="12.75">
      <c r="A251" s="105"/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1:12" ht="12.75">
      <c r="A252" s="105"/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1:12" ht="12.75">
      <c r="A253" s="105"/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1:12" ht="12.75">
      <c r="A254" s="105"/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1:12" ht="12.75">
      <c r="A255" s="105"/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1:12" ht="12.75">
      <c r="A256" s="105"/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1:12" ht="12.75">
      <c r="A257" s="105"/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1:12" ht="12.75">
      <c r="A258" s="105"/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1:12" ht="12.75">
      <c r="A259" s="105"/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1:12" ht="12.75">
      <c r="A260" s="105"/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1:12" ht="12.75">
      <c r="A261" s="105"/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1:12" ht="12.75">
      <c r="A262" s="105"/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1:12" ht="12.75">
      <c r="A263" s="105"/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1:12" ht="12.75">
      <c r="A264" s="105"/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1:12" ht="12.75">
      <c r="A265" s="105"/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1:12" ht="12.75">
      <c r="A266" s="105"/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1:12" ht="12.75">
      <c r="A267" s="105"/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1:12" ht="12.75">
      <c r="A268" s="105"/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1:12" ht="12.75">
      <c r="A269" s="105"/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1:12" ht="12.75">
      <c r="A270" s="105"/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1:12" ht="12.75">
      <c r="A271" s="105"/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1:12" ht="12.75">
      <c r="A272" s="105"/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1:12" ht="12.75">
      <c r="A273" s="105"/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1:12" ht="12.75">
      <c r="A274" s="105"/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1:12" ht="12.75">
      <c r="A275" s="105"/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1:12" ht="12.75">
      <c r="A276" s="105"/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1:12" ht="12.75">
      <c r="A277" s="105"/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1:12" ht="12.75">
      <c r="A278" s="105"/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ht="12.75">
      <c r="A279" s="105"/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1:12" ht="12.75">
      <c r="A280" s="105"/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1:12" ht="12.75">
      <c r="A281" s="105"/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1:12" ht="12.75">
      <c r="A282" s="105"/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1:12" ht="12.75">
      <c r="A283" s="105"/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1:12" ht="12.75">
      <c r="A284" s="105"/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1:12" ht="12.75">
      <c r="A285" s="105"/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1:12" ht="12.75">
      <c r="A286" s="105"/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1:12" ht="12.75">
      <c r="A287" s="105"/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1:12" ht="12.75">
      <c r="A288" s="105"/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1:12" ht="12.75">
      <c r="A289" s="105"/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1:12" ht="12.75">
      <c r="A290" s="105"/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1:12" ht="12.75">
      <c r="A291" s="105"/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1:12" ht="12.75">
      <c r="A292" s="105"/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1:12" ht="12.75">
      <c r="A293" s="105"/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1:12" ht="12.75">
      <c r="A294" s="105"/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1:12" ht="12.75">
      <c r="A295" s="105"/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1:12" ht="12.75">
      <c r="A296" s="105"/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1:12" ht="12.75">
      <c r="A297" s="105"/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1:12" ht="12.75">
      <c r="A298" s="105"/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1:12" ht="12.75">
      <c r="A299" s="105"/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1:12" ht="12.75">
      <c r="A300" s="105"/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1:12" ht="12.75">
      <c r="A301" s="105"/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1:12" ht="12.75">
      <c r="A302" s="105"/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1:12" ht="12.75">
      <c r="A303" s="105"/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1:12" ht="12.75">
      <c r="A304" s="105"/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1:12" ht="12.75">
      <c r="A305" s="105"/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1:12" ht="12.75">
      <c r="A306" s="105"/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1:12" ht="12.75">
      <c r="A307" s="105"/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1:12" ht="12.75">
      <c r="A308" s="105"/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1:12" ht="12.75">
      <c r="A309" s="105"/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1:12" ht="12.75">
      <c r="A310" s="105"/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1:12" ht="12.75">
      <c r="A311" s="105"/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1:12" ht="12.75">
      <c r="A312" s="105"/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1:12" ht="12.75">
      <c r="A313" s="105"/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1:12" ht="12.75">
      <c r="A314" s="105"/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1:12" ht="12.75">
      <c r="A315" s="105"/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1:12" ht="12.75">
      <c r="A316" s="105"/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1:12" ht="12.75">
      <c r="A317" s="105"/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1:12" ht="12.75">
      <c r="A318" s="105"/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1:12" ht="12.75">
      <c r="A319" s="105"/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1:12" ht="12.75">
      <c r="A320" s="105"/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1:12" ht="12.75">
      <c r="A321" s="105"/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1:12" ht="12.75">
      <c r="A322" s="105"/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1:12" ht="12.75">
      <c r="A323" s="105"/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1:12" ht="12.75">
      <c r="A324" s="105"/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1:12" ht="12.75">
      <c r="A325" s="105"/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1:12" ht="12.75">
      <c r="A326" s="105"/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1:12" ht="12.75">
      <c r="A327" s="105"/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1:12" ht="12.75">
      <c r="A328" s="105"/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1:12" ht="12.75">
      <c r="A329" s="105"/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1:12" ht="12.75">
      <c r="A330" s="105"/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1:12" ht="12.75">
      <c r="A331" s="105"/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1:12" ht="12.75">
      <c r="A332" s="105"/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1:12" ht="12.75">
      <c r="A333" s="105"/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1:12" ht="12.75">
      <c r="A334" s="105"/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1:12" ht="12.75">
      <c r="A335" s="105"/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1:12" ht="12.75">
      <c r="A336" s="105"/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1:12" ht="12.75">
      <c r="A337" s="105"/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1:12" ht="12.75">
      <c r="A338" s="105"/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1:12" ht="12.75">
      <c r="A339" s="105"/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1:12" ht="12.75">
      <c r="A340" s="105"/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1:12" ht="12.75">
      <c r="A341" s="105"/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1:12" ht="12.75">
      <c r="A342" s="105"/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1:12" ht="12.75">
      <c r="A343" s="105"/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1:12" ht="12.75">
      <c r="A344" s="105"/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1:12" ht="12.75">
      <c r="A345" s="105"/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1:12" ht="12.75">
      <c r="A346" s="105"/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1:12" ht="12.75">
      <c r="A347" s="105"/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ht="12.75">
      <c r="A348" s="105"/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1:12" ht="12.75">
      <c r="A349" s="105"/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1:12" ht="12.75">
      <c r="A350" s="105"/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1:12" ht="12.75">
      <c r="A351" s="105"/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1:12" ht="12.75">
      <c r="A352" s="105"/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1:12" ht="12.75">
      <c r="A353" s="105"/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1:12" ht="12.75">
      <c r="A354" s="105"/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1:12" ht="12.75">
      <c r="A355" s="105"/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1:12" ht="12.75">
      <c r="A356" s="105"/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1:12" ht="12.75">
      <c r="A357" s="105"/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1:12" ht="12.75">
      <c r="A358" s="105"/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1:12" ht="12.75">
      <c r="A359" s="105"/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1:12" ht="12.75">
      <c r="A360" s="105"/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1:12" ht="12.75">
      <c r="A361" s="105"/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1:12" ht="12.75">
      <c r="A362" s="105"/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1:12" ht="12.75">
      <c r="A363" s="105"/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1:12" ht="12.75">
      <c r="A364" s="105"/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1:12" ht="12.75">
      <c r="A365" s="105"/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1:12" ht="12.75">
      <c r="A366" s="105"/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1:12" ht="12.75">
      <c r="A367" s="105"/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1:12" ht="12.75">
      <c r="A368" s="105"/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1:12" ht="12.75">
      <c r="A369" s="105"/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1:12" ht="12.75">
      <c r="A370" s="105"/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1:12" ht="12.75">
      <c r="A371" s="105"/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1:12" ht="12.75">
      <c r="A372" s="105"/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1:12" ht="12.75">
      <c r="A373" s="105"/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1:12" ht="12.75">
      <c r="A374" s="105"/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1:12" ht="12.75">
      <c r="A375" s="105"/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1:12" ht="12.75">
      <c r="A376" s="105"/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1:12" ht="12.75">
      <c r="A377" s="105"/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1:12" ht="12.75">
      <c r="A378" s="105"/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1:12" ht="12.75">
      <c r="A379" s="105"/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1:12" ht="12.75">
      <c r="A380" s="105"/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1:12" ht="12.75">
      <c r="A381" s="105"/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1:12" ht="12.75">
      <c r="A382" s="105"/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1:12" ht="12.75">
      <c r="A383" s="105"/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1:12" ht="12.75">
      <c r="A384" s="105"/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1:12" ht="12.75">
      <c r="A385" s="105"/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1:12" ht="12.75">
      <c r="A386" s="105"/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1:12" ht="12.75">
      <c r="A387" s="105"/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1:12" ht="12.75">
      <c r="A388" s="105"/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1:12" ht="12.75">
      <c r="A389" s="105"/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1:12" ht="12.75">
      <c r="A390" s="105"/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1:12" ht="12.75">
      <c r="A391" s="105"/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1:12" ht="12.75">
      <c r="A392" s="105"/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1:12" ht="12.75">
      <c r="A393" s="105"/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1:12" ht="12.75">
      <c r="A394" s="105"/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1:12" ht="12.75">
      <c r="A395" s="105"/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1:12" ht="12.75">
      <c r="A396" s="105"/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1:12" ht="12.75">
      <c r="A397" s="105"/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1:12" ht="12.75">
      <c r="A398" s="105"/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1:12" ht="12.75">
      <c r="A399" s="105"/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1:12" ht="12.75">
      <c r="A400" s="105"/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1:12" ht="12.75">
      <c r="A401" s="105"/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1:12" ht="12.75">
      <c r="A402" s="105"/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1:12" ht="12.75">
      <c r="A403" s="105"/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1:12" ht="12.75">
      <c r="A404" s="105"/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1:12" ht="12.75">
      <c r="A405" s="105"/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1:12" ht="12.75">
      <c r="A406" s="105"/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1:12" ht="12.75">
      <c r="A407" s="105"/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1:12" ht="12.75">
      <c r="A408" s="105"/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1:12" ht="12.75">
      <c r="A409" s="105"/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1:12" ht="12.75">
      <c r="A410" s="105"/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1:12" ht="12.75">
      <c r="A411" s="105"/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1:12" ht="12.75">
      <c r="A412" s="105"/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1:12" ht="12.75">
      <c r="A413" s="105"/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1:12" ht="12.75">
      <c r="A414" s="105"/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1:12" ht="12.75">
      <c r="A415" s="105"/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1:12" ht="12.75">
      <c r="A416" s="105"/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ht="12.75">
      <c r="A417" s="105"/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Gracija</cp:lastModifiedBy>
  <cp:lastPrinted>2019-02-22T15:00:55Z</cp:lastPrinted>
  <dcterms:created xsi:type="dcterms:W3CDTF">2013-09-11T11:00:21Z</dcterms:created>
  <dcterms:modified xsi:type="dcterms:W3CDTF">2021-10-08T07:34:20Z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